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ulugyi\2024-25_ERASMUS\kurzusok\"/>
    </mc:Choice>
  </mc:AlternateContent>
  <xr:revisionPtr revIDLastSave="0" documentId="13_ncr:1_{AEC887E9-9030-44AB-841B-257216E72A9D}" xr6:coauthVersionLast="47" xr6:coauthVersionMax="47" xr10:uidLastSave="{00000000-0000-0000-0000-000000000000}"/>
  <bookViews>
    <workbookView xWindow="-120" yWindow="-120" windowWidth="29040" windowHeight="15840" tabRatio="467" xr2:uid="{00000000-000D-0000-FFFF-FFFF00000000}"/>
  </bookViews>
  <sheets>
    <sheet name="Regular course" sheetId="27" r:id="rId1"/>
    <sheet name="Correspondence course" sheetId="28" r:id="rId2"/>
  </sheets>
  <definedNames>
    <definedName name="_xlnm._FilterDatabase" localSheetId="0" hidden="1">'Regular course'!$A$1:$A$132</definedName>
    <definedName name="_xlnm.Print_Area" localSheetId="0">'Regular course'!$A$1:$AQ$132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8" l="1"/>
  <c r="AV6" i="28"/>
  <c r="F7" i="28"/>
  <c r="F18" i="28" s="1"/>
  <c r="AV7" i="28"/>
  <c r="F8" i="28"/>
  <c r="AV8" i="28"/>
  <c r="F9" i="28"/>
  <c r="AV9" i="28"/>
  <c r="F10" i="28"/>
  <c r="AV10" i="28"/>
  <c r="L11" i="28"/>
  <c r="AV11" i="28"/>
  <c r="L12" i="28"/>
  <c r="AV12" i="28"/>
  <c r="L13" i="28"/>
  <c r="AV13" i="28"/>
  <c r="L14" i="28"/>
  <c r="AV14" i="28"/>
  <c r="R15" i="28"/>
  <c r="R18" i="28" s="1"/>
  <c r="AV15" i="28"/>
  <c r="R16" i="28"/>
  <c r="AV16" i="28"/>
  <c r="R17" i="28"/>
  <c r="AV17" i="28"/>
  <c r="E18" i="28"/>
  <c r="K18" i="28"/>
  <c r="L18" i="28"/>
  <c r="Q18" i="28"/>
  <c r="W18" i="28"/>
  <c r="X18" i="28"/>
  <c r="AC18" i="28"/>
  <c r="AD18" i="28"/>
  <c r="AI18" i="28"/>
  <c r="AJ18" i="28"/>
  <c r="AO18" i="28"/>
  <c r="AP18" i="28"/>
  <c r="AU18" i="28"/>
  <c r="AV18" i="28"/>
  <c r="L99" i="28"/>
  <c r="AV99" i="28"/>
  <c r="K104" i="28"/>
  <c r="K94" i="28"/>
  <c r="AJ93" i="28"/>
  <c r="AJ92" i="28"/>
  <c r="AJ87" i="28"/>
  <c r="AJ86" i="28"/>
  <c r="K75" i="28"/>
  <c r="AJ74" i="28"/>
  <c r="AJ73" i="28"/>
  <c r="AJ68" i="28"/>
  <c r="AJ67" i="28"/>
  <c r="K56" i="28"/>
  <c r="K31" i="28"/>
  <c r="AK110" i="27"/>
  <c r="K110" i="27"/>
  <c r="AK94" i="27"/>
  <c r="K94" i="27"/>
  <c r="AK75" i="27"/>
  <c r="K75" i="27"/>
  <c r="AK56" i="27"/>
  <c r="K56" i="27"/>
  <c r="AK31" i="27"/>
  <c r="K31" i="27"/>
  <c r="AK18" i="27"/>
  <c r="K18" i="27"/>
  <c r="K114" i="27" s="1"/>
  <c r="K115" i="27"/>
  <c r="AK115" i="27" l="1"/>
  <c r="AK114" i="27"/>
  <c r="K111" i="28"/>
  <c r="K110" i="28"/>
  <c r="F25" i="28"/>
  <c r="AV25" i="28"/>
  <c r="F26" i="28"/>
  <c r="AV26" i="28"/>
  <c r="R27" i="28"/>
  <c r="R31" i="28" s="1"/>
  <c r="AV27" i="28"/>
  <c r="X28" i="28"/>
  <c r="AV28" i="28"/>
  <c r="X29" i="28"/>
  <c r="AV29" i="28"/>
  <c r="AD30" i="28"/>
  <c r="AD31" i="28" s="1"/>
  <c r="AV30" i="28"/>
  <c r="E31" i="28"/>
  <c r="L31" i="28"/>
  <c r="Q31" i="28"/>
  <c r="W31" i="28"/>
  <c r="AC31" i="28"/>
  <c r="AI31" i="28"/>
  <c r="AJ31" i="28"/>
  <c r="AO31" i="28"/>
  <c r="AP31" i="28"/>
  <c r="AU31" i="28"/>
  <c r="F38" i="28"/>
  <c r="AV38" i="28"/>
  <c r="F39" i="28"/>
  <c r="AV39" i="28"/>
  <c r="L40" i="28"/>
  <c r="AV40" i="28"/>
  <c r="L41" i="28"/>
  <c r="AV41" i="28"/>
  <c r="L42" i="28"/>
  <c r="AV42" i="28"/>
  <c r="L43" i="28"/>
  <c r="AV43" i="28"/>
  <c r="R44" i="28"/>
  <c r="AV44" i="28"/>
  <c r="R45" i="28"/>
  <c r="AV45" i="28"/>
  <c r="R46" i="28"/>
  <c r="AV46" i="28"/>
  <c r="R47" i="28"/>
  <c r="AV47" i="28"/>
  <c r="X48" i="28"/>
  <c r="AV48" i="28"/>
  <c r="X49" i="28"/>
  <c r="AV49" i="28"/>
  <c r="X50" i="28"/>
  <c r="AV50" i="28"/>
  <c r="X51" i="28"/>
  <c r="AV51" i="28"/>
  <c r="X52" i="28"/>
  <c r="AV52" i="28"/>
  <c r="AD53" i="28"/>
  <c r="AV53" i="28"/>
  <c r="AD54" i="28"/>
  <c r="AV54" i="28"/>
  <c r="AD55" i="28"/>
  <c r="AV55" i="28"/>
  <c r="E56" i="28"/>
  <c r="Q56" i="28"/>
  <c r="W56" i="28"/>
  <c r="AC56" i="28"/>
  <c r="AI56" i="28"/>
  <c r="AJ56" i="28"/>
  <c r="AO56" i="28"/>
  <c r="AP56" i="28"/>
  <c r="AU56" i="28"/>
  <c r="AU63" i="28"/>
  <c r="AD64" i="28"/>
  <c r="AV64" i="28"/>
  <c r="AD65" i="28"/>
  <c r="AV65" i="28"/>
  <c r="AD66" i="28"/>
  <c r="AV66" i="28"/>
  <c r="AV67" i="28"/>
  <c r="AV68" i="28"/>
  <c r="AP69" i="28"/>
  <c r="AV69" i="28"/>
  <c r="AP70" i="28"/>
  <c r="AV70" i="28"/>
  <c r="AU71" i="28"/>
  <c r="AD72" i="28"/>
  <c r="AV72" i="28"/>
  <c r="AV73" i="28"/>
  <c r="AV74" i="28"/>
  <c r="E75" i="28"/>
  <c r="F75" i="28"/>
  <c r="L75" i="28"/>
  <c r="Q75" i="28"/>
  <c r="R75" i="28"/>
  <c r="W75" i="28"/>
  <c r="X75" i="28"/>
  <c r="AC75" i="28"/>
  <c r="AI75" i="28"/>
  <c r="AO75" i="28"/>
  <c r="AU82" i="28"/>
  <c r="AD83" i="28"/>
  <c r="AV83" i="28"/>
  <c r="AD84" i="28"/>
  <c r="AV84" i="28"/>
  <c r="AD85" i="28"/>
  <c r="AV85" i="28"/>
  <c r="AV86" i="28"/>
  <c r="AV87" i="28"/>
  <c r="AP88" i="28"/>
  <c r="AV88" i="28"/>
  <c r="AP89" i="28"/>
  <c r="AV89" i="28"/>
  <c r="AU90" i="28"/>
  <c r="AD91" i="28"/>
  <c r="AV91" i="28"/>
  <c r="AV92" i="28"/>
  <c r="AV93" i="28"/>
  <c r="E94" i="28"/>
  <c r="F94" i="28"/>
  <c r="L94" i="28"/>
  <c r="Q94" i="28"/>
  <c r="R94" i="28"/>
  <c r="W94" i="28"/>
  <c r="X94" i="28"/>
  <c r="AC94" i="28"/>
  <c r="AI94" i="28"/>
  <c r="AO94" i="28"/>
  <c r="F104" i="28"/>
  <c r="L104" i="28"/>
  <c r="AV100" i="28"/>
  <c r="AV101" i="28"/>
  <c r="AV102" i="28"/>
  <c r="AV103" i="28"/>
  <c r="AP104" i="28"/>
  <c r="E104" i="28"/>
  <c r="Q104" i="28"/>
  <c r="R104" i="28"/>
  <c r="W104" i="28"/>
  <c r="X104" i="28"/>
  <c r="AC104" i="28"/>
  <c r="AD104" i="28"/>
  <c r="AI104" i="28"/>
  <c r="AJ104" i="28"/>
  <c r="AN104" i="28"/>
  <c r="AO104" i="28"/>
  <c r="AU104" i="28"/>
  <c r="AT110" i="28"/>
  <c r="AT111" i="28"/>
  <c r="AU94" i="28" l="1"/>
  <c r="X31" i="28"/>
  <c r="AP94" i="28"/>
  <c r="AP111" i="28" s="1"/>
  <c r="E111" i="28"/>
  <c r="R56" i="28"/>
  <c r="L56" i="28"/>
  <c r="AP75" i="28"/>
  <c r="AP110" i="28" s="1"/>
  <c r="AV56" i="28"/>
  <c r="X56" i="28"/>
  <c r="AV104" i="28"/>
  <c r="AJ94" i="28"/>
  <c r="F31" i="28"/>
  <c r="AC111" i="28"/>
  <c r="AD56" i="28"/>
  <c r="F56" i="28"/>
  <c r="Q110" i="28"/>
  <c r="AV31" i="28"/>
  <c r="AD75" i="28"/>
  <c r="W110" i="28"/>
  <c r="W111" i="28"/>
  <c r="AI110" i="28"/>
  <c r="AJ75" i="28"/>
  <c r="AJ110" i="28" s="1"/>
  <c r="Q111" i="28"/>
  <c r="AD94" i="28"/>
  <c r="AO110" i="28"/>
  <c r="AO111" i="28"/>
  <c r="E110" i="28"/>
  <c r="AU75" i="28"/>
  <c r="AC110" i="28"/>
  <c r="AI111" i="28"/>
  <c r="X110" i="28" l="1"/>
  <c r="AU110" i="28"/>
  <c r="X111" i="28"/>
  <c r="AU111" i="28"/>
  <c r="AD111" i="28"/>
  <c r="L111" i="28"/>
  <c r="L110" i="28"/>
  <c r="R111" i="28"/>
  <c r="F110" i="28"/>
  <c r="AV94" i="28"/>
  <c r="AV75" i="28"/>
  <c r="AJ111" i="28"/>
  <c r="R110" i="28"/>
  <c r="F111" i="28"/>
  <c r="AD110" i="28"/>
  <c r="AV110" i="28" l="1"/>
  <c r="AV111" i="28"/>
  <c r="AQ110" i="27"/>
  <c r="AP110" i="27"/>
  <c r="AO110" i="27"/>
  <c r="AN110" i="27"/>
  <c r="AL110" i="27"/>
  <c r="AJ110" i="27"/>
  <c r="AI110" i="27"/>
  <c r="AJ94" i="27"/>
  <c r="AI94" i="27"/>
  <c r="AG94" i="27"/>
  <c r="AF94" i="27"/>
  <c r="AE94" i="27"/>
  <c r="AD94" i="27"/>
  <c r="AB94" i="27"/>
  <c r="AA94" i="27"/>
  <c r="Z94" i="27"/>
  <c r="Y94" i="27"/>
  <c r="W94" i="27"/>
  <c r="V94" i="27"/>
  <c r="U94" i="27"/>
  <c r="T94" i="27"/>
  <c r="R94" i="27"/>
  <c r="Q94" i="27"/>
  <c r="P94" i="27"/>
  <c r="O94" i="27"/>
  <c r="M94" i="27"/>
  <c r="L94" i="27"/>
  <c r="J94" i="27"/>
  <c r="H94" i="27"/>
  <c r="G94" i="27"/>
  <c r="F94" i="27"/>
  <c r="E94" i="27"/>
  <c r="E75" i="27"/>
  <c r="F75" i="27"/>
  <c r="G75" i="27"/>
  <c r="H75" i="27"/>
  <c r="J75" i="27"/>
  <c r="L75" i="27"/>
  <c r="M75" i="27"/>
  <c r="O75" i="27"/>
  <c r="P75" i="27"/>
  <c r="Q75" i="27"/>
  <c r="R75" i="27"/>
  <c r="T75" i="27"/>
  <c r="U75" i="27"/>
  <c r="V75" i="27"/>
  <c r="W75" i="27"/>
  <c r="Y75" i="27"/>
  <c r="Z75" i="27"/>
  <c r="AA75" i="27"/>
  <c r="AB75" i="27"/>
  <c r="AD75" i="27"/>
  <c r="AE75" i="27"/>
  <c r="AF75" i="27"/>
  <c r="AG75" i="27"/>
  <c r="AI75" i="27"/>
  <c r="AJ75" i="27"/>
  <c r="AL18" i="27"/>
  <c r="AJ18" i="27"/>
  <c r="AI18" i="27"/>
  <c r="AG18" i="27"/>
  <c r="AF18" i="27"/>
  <c r="AE18" i="27"/>
  <c r="AD18" i="27"/>
  <c r="AB18" i="27"/>
  <c r="AA18" i="27"/>
  <c r="Z18" i="27"/>
  <c r="Y18" i="27"/>
  <c r="W18" i="27"/>
  <c r="V18" i="27"/>
  <c r="U18" i="27"/>
  <c r="T18" i="27"/>
  <c r="R18" i="27"/>
  <c r="Q18" i="27"/>
  <c r="P18" i="27"/>
  <c r="O18" i="27"/>
  <c r="M18" i="27"/>
  <c r="L18" i="27"/>
  <c r="J18" i="27"/>
  <c r="H18" i="27"/>
  <c r="G18" i="27"/>
  <c r="F18" i="27"/>
  <c r="O31" i="27"/>
  <c r="AN56" i="27"/>
  <c r="AN18" i="27"/>
  <c r="AN31" i="27"/>
  <c r="AN63" i="27"/>
  <c r="AN71" i="27"/>
  <c r="AN82" i="27"/>
  <c r="AN90" i="27"/>
  <c r="E110" i="27"/>
  <c r="F110" i="27"/>
  <c r="E18" i="27"/>
  <c r="AN75" i="27" l="1"/>
  <c r="AL94" i="27"/>
  <c r="AQ75" i="27"/>
  <c r="AP75" i="27"/>
  <c r="AO75" i="27"/>
  <c r="AQ94" i="27"/>
  <c r="AP94" i="27"/>
  <c r="AO94" i="27"/>
  <c r="L110" i="27" l="1"/>
  <c r="M110" i="27"/>
  <c r="O110" i="27"/>
  <c r="P110" i="27"/>
  <c r="Q110" i="27"/>
  <c r="R110" i="27"/>
  <c r="T110" i="27"/>
  <c r="U110" i="27"/>
  <c r="V110" i="27"/>
  <c r="W110" i="27"/>
  <c r="Y110" i="27"/>
  <c r="Z110" i="27"/>
  <c r="AA110" i="27"/>
  <c r="AB110" i="27"/>
  <c r="AD110" i="27"/>
  <c r="AE110" i="27"/>
  <c r="AF110" i="27"/>
  <c r="AG110" i="27"/>
  <c r="AH110" i="27"/>
  <c r="J110" i="27"/>
  <c r="AN94" i="27" l="1"/>
  <c r="AL75" i="27" l="1"/>
  <c r="H31" i="27" l="1"/>
  <c r="G31" i="27"/>
  <c r="F31" i="27"/>
  <c r="E31" i="27"/>
  <c r="L31" i="27"/>
  <c r="J31" i="27"/>
  <c r="H56" i="27"/>
  <c r="G56" i="27"/>
  <c r="AM115" i="27"/>
  <c r="AM114" i="27"/>
  <c r="H110" i="27"/>
  <c r="G110" i="27"/>
  <c r="AQ56" i="27"/>
  <c r="AP56" i="27"/>
  <c r="AO56" i="27"/>
  <c r="AF56" i="27"/>
  <c r="AE56" i="27"/>
  <c r="AD56" i="27"/>
  <c r="AB56" i="27"/>
  <c r="AA56" i="27"/>
  <c r="Z56" i="27"/>
  <c r="Y56" i="27"/>
  <c r="W56" i="27"/>
  <c r="V56" i="27"/>
  <c r="U56" i="27"/>
  <c r="T56" i="27"/>
  <c r="R56" i="27"/>
  <c r="Q56" i="27"/>
  <c r="P56" i="27"/>
  <c r="O56" i="27"/>
  <c r="M56" i="27"/>
  <c r="L56" i="27"/>
  <c r="J56" i="27"/>
  <c r="F56" i="27"/>
  <c r="E56" i="27"/>
  <c r="AQ31" i="27"/>
  <c r="AP31" i="27"/>
  <c r="AO31" i="27"/>
  <c r="AQ18" i="27"/>
  <c r="AP18" i="27"/>
  <c r="AO18" i="27"/>
  <c r="AJ31" i="27"/>
  <c r="AI31" i="27"/>
  <c r="AF31" i="27"/>
  <c r="AE31" i="27"/>
  <c r="AD31" i="27"/>
  <c r="AA31" i="27"/>
  <c r="Z31" i="27"/>
  <c r="Y31" i="27"/>
  <c r="V31" i="27"/>
  <c r="U31" i="27"/>
  <c r="T31" i="27"/>
  <c r="M31" i="27"/>
  <c r="AL56" i="27"/>
  <c r="AJ56" i="27"/>
  <c r="AI56" i="27"/>
  <c r="AG56" i="27"/>
  <c r="E114" i="27" l="1"/>
  <c r="AD115" i="27"/>
  <c r="AF115" i="27"/>
  <c r="Q115" i="27"/>
  <c r="AG115" i="27"/>
  <c r="AL115" i="27"/>
  <c r="AB115" i="27"/>
  <c r="G115" i="27"/>
  <c r="AP115" i="27" s="1"/>
  <c r="AI115" i="27"/>
  <c r="AA115" i="27"/>
  <c r="J115" i="27"/>
  <c r="R115" i="27"/>
  <c r="H115" i="27"/>
  <c r="P115" i="27"/>
  <c r="F115" i="27"/>
  <c r="Y115" i="27"/>
  <c r="Z115" i="27"/>
  <c r="V115" i="27"/>
  <c r="U115" i="27"/>
  <c r="M115" i="27"/>
  <c r="W115" i="27"/>
  <c r="AJ115" i="27"/>
  <c r="O115" i="27"/>
  <c r="T115" i="27"/>
  <c r="E115" i="27"/>
  <c r="L115" i="27"/>
  <c r="AE115" i="27"/>
  <c r="AG114" i="27"/>
  <c r="AL114" i="27"/>
  <c r="F114" i="27"/>
  <c r="G114" i="27"/>
  <c r="J114" i="27"/>
  <c r="L114" i="27"/>
  <c r="M114" i="27"/>
  <c r="O114" i="27"/>
  <c r="P114" i="27"/>
  <c r="Q114" i="27"/>
  <c r="R114" i="27"/>
  <c r="T114" i="27"/>
  <c r="U114" i="27"/>
  <c r="V114" i="27"/>
  <c r="W114" i="27"/>
  <c r="Y114" i="27"/>
  <c r="Z114" i="27"/>
  <c r="AA114" i="27"/>
  <c r="AD114" i="27"/>
  <c r="AE114" i="27"/>
  <c r="AF114" i="27"/>
  <c r="AI114" i="27"/>
  <c r="AJ114" i="27"/>
  <c r="AB114" i="27"/>
  <c r="H114" i="27"/>
  <c r="AP114" i="27" l="1"/>
  <c r="AO115" i="27"/>
  <c r="AO114" i="27"/>
  <c r="AN114" i="27"/>
  <c r="AQ114" i="27"/>
  <c r="AQ115" i="27"/>
  <c r="AN115" i="27"/>
</calcChain>
</file>

<file path=xl/sharedStrings.xml><?xml version="1.0" encoding="utf-8"?>
<sst xmlns="http://schemas.openxmlformats.org/spreadsheetml/2006/main" count="1124" uniqueCount="111">
  <si>
    <t xml:space="preserve">    </t>
  </si>
  <si>
    <t>ai</t>
  </si>
  <si>
    <t>ai.</t>
  </si>
  <si>
    <t>Lev</t>
  </si>
  <si>
    <t>Mechanics I</t>
  </si>
  <si>
    <t>Technical Mechanics II</t>
  </si>
  <si>
    <t>Chemistry</t>
  </si>
  <si>
    <t>Mathematics I</t>
  </si>
  <si>
    <t xml:space="preserve">Physics </t>
  </si>
  <si>
    <t>Materials Engineering</t>
  </si>
  <si>
    <t>Heat Measurement</t>
  </si>
  <si>
    <t>Mathematics II</t>
  </si>
  <si>
    <t>Technical Mechanics III</t>
  </si>
  <si>
    <t>Hydrodynamics</t>
  </si>
  <si>
    <t>Mathematics III</t>
  </si>
  <si>
    <t xml:space="preserve">Safety and Protection </t>
  </si>
  <si>
    <t>Economics</t>
  </si>
  <si>
    <t>Enterprise Economics</t>
  </si>
  <si>
    <t>Management</t>
  </si>
  <si>
    <t>Law</t>
  </si>
  <si>
    <t>Engineering Drawing</t>
  </si>
  <si>
    <t xml:space="preserve">General Mechanics </t>
  </si>
  <si>
    <t>Control engineering</t>
  </si>
  <si>
    <t>Machine Elements AI</t>
  </si>
  <si>
    <t>Vehicles and mobile machines</t>
  </si>
  <si>
    <t>Measurement in Mechanical Engineering I.</t>
  </si>
  <si>
    <t>Vehicle materials and technologies</t>
  </si>
  <si>
    <t>Vehicle dynamics and transmission technics</t>
  </si>
  <si>
    <t>Fluid- and thermo machines in vehicles</t>
  </si>
  <si>
    <t>Vehicle Diagnostics</t>
  </si>
  <si>
    <t>Surface treatment technologies</t>
  </si>
  <si>
    <t>Robots in Vehicle Manufacturing</t>
  </si>
  <si>
    <t>Assembly Technology</t>
  </si>
  <si>
    <t>Plastics in vehicles</t>
  </si>
  <si>
    <t>Banding Technologies in Vehicle Industry</t>
  </si>
  <si>
    <t>Measuring of competence (input)</t>
  </si>
  <si>
    <t>University civic education</t>
  </si>
  <si>
    <t>Physical Education I</t>
  </si>
  <si>
    <t>Physical Education II</t>
  </si>
  <si>
    <t>Thesis</t>
  </si>
  <si>
    <t>Mandatory Internship (6 weeks)</t>
  </si>
  <si>
    <t>Elective subjects min. 10 kr</t>
  </si>
  <si>
    <t>Measurement of output competence</t>
  </si>
  <si>
    <t>Foreign language 1</t>
  </si>
  <si>
    <t>Foreign language 2</t>
  </si>
  <si>
    <t>Basics of electric and hybrid drive technology</t>
  </si>
  <si>
    <t>Electrical Engineering</t>
  </si>
  <si>
    <t>Operation and maintenance of electric vehicles</t>
  </si>
  <si>
    <t>Skills development</t>
  </si>
  <si>
    <t>Technical Mechanics I</t>
  </si>
  <si>
    <t>Transmissions of motor vehicles</t>
  </si>
  <si>
    <t>Vehicle Dynamics and Transmission Technologies</t>
  </si>
  <si>
    <t>Manufacturing II.</t>
  </si>
  <si>
    <t>CNC programming</t>
  </si>
  <si>
    <t>Computer-integrated manufacturing</t>
  </si>
  <si>
    <t>Forming operations in the automotive industry</t>
  </si>
  <si>
    <t>Quality Management</t>
  </si>
  <si>
    <t>CAD Techniques</t>
  </si>
  <si>
    <t>Machine elements I.</t>
  </si>
  <si>
    <t>Machine elements II.</t>
  </si>
  <si>
    <t>Fuel_Cell_systems</t>
  </si>
  <si>
    <t>Electric vehicle drivetrain design</t>
  </si>
  <si>
    <t>Vehicle suspensions</t>
  </si>
  <si>
    <t>Basic programming skills</t>
  </si>
  <si>
    <t>Vehicle engineer BSc. Regular course</t>
  </si>
  <si>
    <t>Vehicle engineer BSc. Correspondence course</t>
  </si>
  <si>
    <t xml:space="preserve">KNOWLEDGE OF NATURAL SCIENCES </t>
  </si>
  <si>
    <t>ECONOMIC AND HUMAN SCIENCES</t>
  </si>
  <si>
    <t>PROFESSIONAL KNOWLEDGE OF VEHICLE ENGINEERING</t>
  </si>
  <si>
    <t>ELECTRIC VEHICLES SPECIALIZATION (MIN. 100 - from credit)</t>
  </si>
  <si>
    <t>VEHICLE PRODUCTION SPECIALISATION (MIN. 100 - from credit)</t>
  </si>
  <si>
    <t>OTHER COURSES</t>
  </si>
  <si>
    <t>Summary of semester and full training by specialisation</t>
  </si>
  <si>
    <t>Total other courses:</t>
  </si>
  <si>
    <t xml:space="preserve">Subject - subject element </t>
  </si>
  <si>
    <t>Code</t>
  </si>
  <si>
    <t xml:space="preserve">Prerequisite </t>
  </si>
  <si>
    <t>1st semester</t>
  </si>
  <si>
    <t>2nd semester</t>
  </si>
  <si>
    <t>3th semester</t>
  </si>
  <si>
    <t>4th semester</t>
  </si>
  <si>
    <t>5th semester</t>
  </si>
  <si>
    <t>6th semester</t>
  </si>
  <si>
    <t>7th semester</t>
  </si>
  <si>
    <t>Evaluation</t>
  </si>
  <si>
    <t>Credit</t>
  </si>
  <si>
    <t>Lecture</t>
  </si>
  <si>
    <t>Exercise</t>
  </si>
  <si>
    <t>Lab</t>
  </si>
  <si>
    <t>Exam</t>
  </si>
  <si>
    <t>Grade</t>
  </si>
  <si>
    <t>Summary</t>
  </si>
  <si>
    <t>Total Vehicle manufacturing specialisation:</t>
  </si>
  <si>
    <t>VEHICLE MANUFACTURING SPECIALISATION (MIN. 100 - from credit)</t>
  </si>
  <si>
    <t>Total Electric vehicles specialisation:</t>
  </si>
  <si>
    <t>Mandatory</t>
  </si>
  <si>
    <t>Mandatory optional</t>
  </si>
  <si>
    <t>Total Professional knowledge of vehcile eng.:</t>
  </si>
  <si>
    <t>Total Economic and human sciences:</t>
  </si>
  <si>
    <t>Total Knowledge of natural sciences:</t>
  </si>
  <si>
    <t>180 credit</t>
  </si>
  <si>
    <t>165 credit</t>
  </si>
  <si>
    <t>object no.</t>
  </si>
  <si>
    <t>Composite and Bonding Technologies</t>
  </si>
  <si>
    <t>Bonding Technologies in Vehicle Industry</t>
  </si>
  <si>
    <t>Manufacturing I.</t>
  </si>
  <si>
    <t>Vehicle electronics II.</t>
  </si>
  <si>
    <t>Vehicle electronics I.</t>
  </si>
  <si>
    <t>Informatics for Engineers</t>
  </si>
  <si>
    <t>Total Other courses</t>
  </si>
  <si>
    <t>Automotive engines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</si>
</sst>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redit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73">
    <xf numFmtId="0" fontId="0" fillId="0" borderId="0" xfId="0"/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/>
    <xf numFmtId="164" fontId="3" fillId="3" borderId="25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164" fontId="3" fillId="5" borderId="25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164" fontId="3" fillId="5" borderId="28" xfId="0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1" fontId="3" fillId="0" borderId="39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47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4" borderId="40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left" vertical="center"/>
    </xf>
    <xf numFmtId="0" fontId="3" fillId="4" borderId="5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/>
    </xf>
    <xf numFmtId="164" fontId="10" fillId="3" borderId="25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16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wrapText="1"/>
    </xf>
    <xf numFmtId="164" fontId="10" fillId="5" borderId="25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10" fillId="5" borderId="16" xfId="0" applyNumberFormat="1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left" vertical="center"/>
    </xf>
    <xf numFmtId="164" fontId="10" fillId="5" borderId="10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left" vertical="center" wrapText="1"/>
    </xf>
    <xf numFmtId="0" fontId="10" fillId="5" borderId="47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12" fillId="0" borderId="0" xfId="0" quotePrefix="1" applyFont="1" applyAlignment="1">
      <alignment horizontal="left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6" borderId="46" xfId="0" applyFont="1" applyFill="1" applyBorder="1" applyAlignment="1">
      <alignment horizontal="left" vertical="top"/>
    </xf>
    <xf numFmtId="0" fontId="0" fillId="6" borderId="46" xfId="0" applyFill="1" applyBorder="1"/>
    <xf numFmtId="0" fontId="8" fillId="0" borderId="46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1" fontId="10" fillId="0" borderId="33" xfId="0" applyNumberFormat="1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vertical="center"/>
    </xf>
    <xf numFmtId="0" fontId="10" fillId="2" borderId="23" xfId="0" applyFont="1" applyFill="1" applyBorder="1"/>
    <xf numFmtId="0" fontId="10" fillId="2" borderId="23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6" xfId="0" applyFont="1" applyFill="1" applyBorder="1" applyAlignment="1">
      <alignment wrapText="1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7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23" xfId="0" applyFont="1" applyFill="1" applyBorder="1"/>
    <xf numFmtId="0" fontId="3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46" xfId="0" applyFont="1" applyFill="1" applyBorder="1" applyAlignment="1">
      <alignment wrapText="1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horizontal="left" vertical="center"/>
    </xf>
    <xf numFmtId="0" fontId="10" fillId="4" borderId="45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56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46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3" fillId="4" borderId="40" xfId="0" applyFont="1" applyFill="1" applyBorder="1" applyAlignment="1">
      <alignment vertical="center"/>
    </xf>
    <xf numFmtId="0" fontId="3" fillId="4" borderId="45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0" fillId="4" borderId="58" xfId="0" applyFont="1" applyFill="1" applyBorder="1" applyAlignment="1">
      <alignment vertical="center" wrapText="1"/>
    </xf>
    <xf numFmtId="0" fontId="0" fillId="0" borderId="46" xfId="0" applyBorder="1"/>
    <xf numFmtId="0" fontId="10" fillId="6" borderId="46" xfId="0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1" fontId="10" fillId="2" borderId="22" xfId="0" applyNumberFormat="1" applyFont="1" applyFill="1" applyBorder="1" applyAlignment="1">
      <alignment horizontal="left" vertical="center" wrapText="1"/>
    </xf>
    <xf numFmtId="1" fontId="10" fillId="2" borderId="14" xfId="0" applyNumberFormat="1" applyFont="1" applyFill="1" applyBorder="1" applyAlignment="1">
      <alignment horizontal="left" vertical="center" wrapText="1"/>
    </xf>
    <xf numFmtId="1" fontId="10" fillId="2" borderId="34" xfId="0" applyNumberFormat="1" applyFont="1" applyFill="1" applyBorder="1" applyAlignment="1">
      <alignment horizontal="left" vertical="center" wrapText="1"/>
    </xf>
    <xf numFmtId="1" fontId="10" fillId="2" borderId="35" xfId="0" applyNumberFormat="1" applyFont="1" applyFill="1" applyBorder="1" applyAlignment="1">
      <alignment horizontal="left" vertical="center" wrapText="1"/>
    </xf>
    <xf numFmtId="0" fontId="10" fillId="3" borderId="47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47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left" vertical="center" wrapText="1"/>
    </xf>
    <xf numFmtId="0" fontId="10" fillId="3" borderId="52" xfId="0" applyFont="1" applyFill="1" applyBorder="1" applyAlignment="1">
      <alignment horizontal="left" vertical="center" wrapText="1"/>
    </xf>
    <xf numFmtId="0" fontId="10" fillId="3" borderId="49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left" vertical="center" wrapText="1"/>
    </xf>
    <xf numFmtId="0" fontId="10" fillId="4" borderId="4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 wrapText="1"/>
    </xf>
    <xf numFmtId="0" fontId="10" fillId="6" borderId="46" xfId="0" applyFont="1" applyFill="1" applyBorder="1"/>
  </cellXfs>
  <cellStyles count="4">
    <cellStyle name="Normál" xfId="0" builtinId="0"/>
    <cellStyle name="Normál 2" xfId="1" xr:uid="{00000000-0005-0000-0000-000001000000}"/>
    <cellStyle name="Normál 3" xfId="2" xr:uid="{00000000-0005-0000-0000-000002000000}"/>
    <cellStyle name="Normá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AR132"/>
  <sheetViews>
    <sheetView tabSelected="1" topLeftCell="A13" zoomScale="85" zoomScaleNormal="85" zoomScaleSheetLayoutView="70" workbookViewId="0">
      <selection activeCell="A67" sqref="A67:A74"/>
    </sheetView>
  </sheetViews>
  <sheetFormatPr defaultColWidth="9.140625" defaultRowHeight="15" x14ac:dyDescent="0.25"/>
  <cols>
    <col min="1" max="1" width="54.7109375" style="77" bestFit="1" customWidth="1"/>
    <col min="2" max="2" width="5.7109375" style="76" bestFit="1" customWidth="1"/>
    <col min="3" max="3" width="43.140625" style="76" bestFit="1" customWidth="1"/>
    <col min="4" max="4" width="8.5703125" style="76" bestFit="1" customWidth="1"/>
    <col min="5" max="6" width="4" style="76" bestFit="1" customWidth="1"/>
    <col min="7" max="8" width="4.28515625" style="76" bestFit="1" customWidth="1"/>
    <col min="9" max="9" width="8.5703125" style="76" bestFit="1" customWidth="1"/>
    <col min="10" max="11" width="4" style="76" bestFit="1" customWidth="1"/>
    <col min="12" max="13" width="4.28515625" style="76" bestFit="1" customWidth="1"/>
    <col min="14" max="14" width="8.5703125" style="76" bestFit="1" customWidth="1"/>
    <col min="15" max="16" width="4" style="76" bestFit="1" customWidth="1"/>
    <col min="17" max="18" width="4.28515625" style="76" bestFit="1" customWidth="1"/>
    <col min="19" max="19" width="8.5703125" style="76" bestFit="1" customWidth="1"/>
    <col min="20" max="21" width="4" style="76" bestFit="1" customWidth="1"/>
    <col min="22" max="23" width="4.28515625" style="76" bestFit="1" customWidth="1"/>
    <col min="24" max="24" width="8.5703125" style="76" bestFit="1" customWidth="1"/>
    <col min="25" max="26" width="4" style="76" bestFit="1" customWidth="1"/>
    <col min="27" max="28" width="4.28515625" style="76" bestFit="1" customWidth="1"/>
    <col min="29" max="29" width="8.5703125" style="76" bestFit="1" customWidth="1"/>
    <col min="30" max="31" width="4" style="76" bestFit="1" customWidth="1"/>
    <col min="32" max="33" width="4.28515625" style="76" bestFit="1" customWidth="1"/>
    <col min="34" max="34" width="8.5703125" style="76" bestFit="1" customWidth="1"/>
    <col min="35" max="36" width="4" style="76" bestFit="1" customWidth="1"/>
    <col min="37" max="38" width="4.28515625" style="76" bestFit="1" customWidth="1"/>
    <col min="39" max="39" width="8.5703125" style="76" bestFit="1" customWidth="1"/>
    <col min="40" max="40" width="9" style="76" bestFit="1" customWidth="1"/>
    <col min="41" max="41" width="4" style="76" bestFit="1" customWidth="1"/>
    <col min="42" max="43" width="4.28515625" style="76" bestFit="1" customWidth="1"/>
    <col min="44" max="44" width="12.5703125" bestFit="1" customWidth="1"/>
  </cols>
  <sheetData>
    <row r="1" spans="1:43" s="75" customFormat="1" x14ac:dyDescent="0.25">
      <c r="A1" s="163" t="s">
        <v>64</v>
      </c>
      <c r="B1" s="164"/>
      <c r="C1" s="165"/>
      <c r="D1" s="166"/>
      <c r="E1" s="166" t="s">
        <v>0</v>
      </c>
      <c r="F1" s="166"/>
      <c r="G1" s="166"/>
      <c r="H1" s="166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8"/>
    </row>
    <row r="2" spans="1:43" ht="15.75" thickBot="1" x14ac:dyDescent="0.3">
      <c r="A2" s="169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2"/>
    </row>
    <row r="3" spans="1:43" s="75" customFormat="1" ht="15.75" thickBot="1" x14ac:dyDescent="0.3">
      <c r="A3" s="184" t="s">
        <v>66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6"/>
    </row>
    <row r="4" spans="1:43" s="75" customFormat="1" x14ac:dyDescent="0.25">
      <c r="A4" s="215" t="s">
        <v>74</v>
      </c>
      <c r="B4" s="217" t="s">
        <v>75</v>
      </c>
      <c r="C4" s="226" t="s">
        <v>76</v>
      </c>
      <c r="D4" s="202" t="s">
        <v>77</v>
      </c>
      <c r="E4" s="201"/>
      <c r="F4" s="201"/>
      <c r="G4" s="201"/>
      <c r="H4" s="203"/>
      <c r="I4" s="229" t="s">
        <v>78</v>
      </c>
      <c r="J4" s="229"/>
      <c r="K4" s="229"/>
      <c r="L4" s="229"/>
      <c r="M4" s="230"/>
      <c r="N4" s="229" t="s">
        <v>79</v>
      </c>
      <c r="O4" s="229"/>
      <c r="P4" s="229"/>
      <c r="Q4" s="229"/>
      <c r="R4" s="230"/>
      <c r="S4" s="229" t="s">
        <v>80</v>
      </c>
      <c r="T4" s="229"/>
      <c r="U4" s="229"/>
      <c r="V4" s="229"/>
      <c r="W4" s="230"/>
      <c r="X4" s="229" t="s">
        <v>81</v>
      </c>
      <c r="Y4" s="229"/>
      <c r="Z4" s="229"/>
      <c r="AA4" s="229"/>
      <c r="AB4" s="230"/>
      <c r="AC4" s="229" t="s">
        <v>82</v>
      </c>
      <c r="AD4" s="229"/>
      <c r="AE4" s="229"/>
      <c r="AF4" s="229"/>
      <c r="AG4" s="230"/>
      <c r="AH4" s="229" t="s">
        <v>83</v>
      </c>
      <c r="AI4" s="229"/>
      <c r="AJ4" s="229"/>
      <c r="AK4" s="229"/>
      <c r="AL4" s="230"/>
      <c r="AM4" s="202" t="s">
        <v>91</v>
      </c>
      <c r="AN4" s="201"/>
      <c r="AO4" s="201"/>
      <c r="AP4" s="201"/>
      <c r="AQ4" s="203"/>
    </row>
    <row r="5" spans="1:43" s="75" customFormat="1" ht="45" x14ac:dyDescent="0.25">
      <c r="A5" s="216"/>
      <c r="B5" s="218"/>
      <c r="C5" s="227"/>
      <c r="D5" s="79" t="s">
        <v>84</v>
      </c>
      <c r="E5" s="80" t="s">
        <v>85</v>
      </c>
      <c r="F5" s="80" t="s">
        <v>86</v>
      </c>
      <c r="G5" s="80" t="s">
        <v>87</v>
      </c>
      <c r="H5" s="81" t="s">
        <v>88</v>
      </c>
      <c r="I5" s="82" t="s">
        <v>84</v>
      </c>
      <c r="J5" s="80" t="s">
        <v>85</v>
      </c>
      <c r="K5" s="80" t="s">
        <v>86</v>
      </c>
      <c r="L5" s="80" t="s">
        <v>87</v>
      </c>
      <c r="M5" s="81" t="s">
        <v>88</v>
      </c>
      <c r="N5" s="82" t="s">
        <v>84</v>
      </c>
      <c r="O5" s="80" t="s">
        <v>85</v>
      </c>
      <c r="P5" s="80" t="s">
        <v>86</v>
      </c>
      <c r="Q5" s="80" t="s">
        <v>87</v>
      </c>
      <c r="R5" s="81" t="s">
        <v>88</v>
      </c>
      <c r="S5" s="82" t="s">
        <v>84</v>
      </c>
      <c r="T5" s="80" t="s">
        <v>85</v>
      </c>
      <c r="U5" s="80" t="s">
        <v>86</v>
      </c>
      <c r="V5" s="80" t="s">
        <v>87</v>
      </c>
      <c r="W5" s="81" t="s">
        <v>88</v>
      </c>
      <c r="X5" s="82" t="s">
        <v>84</v>
      </c>
      <c r="Y5" s="80" t="s">
        <v>85</v>
      </c>
      <c r="Z5" s="80" t="s">
        <v>86</v>
      </c>
      <c r="AA5" s="80" t="s">
        <v>87</v>
      </c>
      <c r="AB5" s="81" t="s">
        <v>88</v>
      </c>
      <c r="AC5" s="82" t="s">
        <v>84</v>
      </c>
      <c r="AD5" s="80" t="s">
        <v>85</v>
      </c>
      <c r="AE5" s="80" t="s">
        <v>86</v>
      </c>
      <c r="AF5" s="80" t="s">
        <v>87</v>
      </c>
      <c r="AG5" s="81" t="s">
        <v>88</v>
      </c>
      <c r="AH5" s="82" t="s">
        <v>84</v>
      </c>
      <c r="AI5" s="80" t="s">
        <v>85</v>
      </c>
      <c r="AJ5" s="80" t="s">
        <v>86</v>
      </c>
      <c r="AK5" s="80" t="s">
        <v>87</v>
      </c>
      <c r="AL5" s="81" t="s">
        <v>88</v>
      </c>
      <c r="AM5" s="79" t="s">
        <v>84</v>
      </c>
      <c r="AN5" s="80" t="s">
        <v>85</v>
      </c>
      <c r="AO5" s="80" t="s">
        <v>86</v>
      </c>
      <c r="AP5" s="80" t="s">
        <v>87</v>
      </c>
      <c r="AQ5" s="81" t="s">
        <v>88</v>
      </c>
    </row>
    <row r="6" spans="1:43" x14ac:dyDescent="0.25">
      <c r="A6" s="147" t="s">
        <v>49</v>
      </c>
      <c r="B6" s="84"/>
      <c r="C6" s="85"/>
      <c r="D6" s="86" t="s">
        <v>90</v>
      </c>
      <c r="E6" s="87">
        <v>4</v>
      </c>
      <c r="F6" s="88">
        <v>1</v>
      </c>
      <c r="G6" s="88">
        <v>2</v>
      </c>
      <c r="H6" s="89"/>
      <c r="I6" s="90"/>
      <c r="J6" s="87"/>
      <c r="K6" s="88"/>
      <c r="L6" s="88"/>
      <c r="M6" s="89"/>
      <c r="N6" s="90"/>
      <c r="O6" s="87"/>
      <c r="P6" s="88"/>
      <c r="Q6" s="88"/>
      <c r="R6" s="89"/>
      <c r="S6" s="90"/>
      <c r="T6" s="87"/>
      <c r="U6" s="88"/>
      <c r="V6" s="88"/>
      <c r="W6" s="89"/>
      <c r="X6" s="90"/>
      <c r="Y6" s="87"/>
      <c r="Z6" s="88"/>
      <c r="AA6" s="88"/>
      <c r="AB6" s="89"/>
      <c r="AC6" s="90"/>
      <c r="AD6" s="87"/>
      <c r="AE6" s="88"/>
      <c r="AF6" s="88"/>
      <c r="AG6" s="89"/>
      <c r="AH6" s="90"/>
      <c r="AI6" s="87"/>
      <c r="AJ6" s="88"/>
      <c r="AK6" s="88"/>
      <c r="AL6" s="89"/>
      <c r="AM6" s="86"/>
      <c r="AN6" s="87">
        <v>4</v>
      </c>
      <c r="AO6" s="87">
        <v>1</v>
      </c>
      <c r="AP6" s="87">
        <v>2</v>
      </c>
      <c r="AQ6" s="89">
        <v>0</v>
      </c>
    </row>
    <row r="7" spans="1:43" x14ac:dyDescent="0.25">
      <c r="A7" s="200" t="s">
        <v>6</v>
      </c>
      <c r="B7" s="84"/>
      <c r="C7" s="85"/>
      <c r="D7" s="86" t="s">
        <v>89</v>
      </c>
      <c r="E7" s="87">
        <v>3</v>
      </c>
      <c r="F7" s="88">
        <v>2</v>
      </c>
      <c r="G7" s="88"/>
      <c r="H7" s="89">
        <v>2</v>
      </c>
      <c r="I7" s="90"/>
      <c r="J7" s="87"/>
      <c r="K7" s="88"/>
      <c r="L7" s="88"/>
      <c r="M7" s="89"/>
      <c r="N7" s="90"/>
      <c r="O7" s="87"/>
      <c r="P7" s="88"/>
      <c r="Q7" s="88"/>
      <c r="R7" s="89"/>
      <c r="S7" s="90"/>
      <c r="T7" s="87"/>
      <c r="U7" s="88"/>
      <c r="V7" s="88"/>
      <c r="W7" s="89"/>
      <c r="X7" s="90"/>
      <c r="Y7" s="87"/>
      <c r="Z7" s="88"/>
      <c r="AA7" s="88"/>
      <c r="AB7" s="89"/>
      <c r="AC7" s="90"/>
      <c r="AD7" s="87"/>
      <c r="AE7" s="88"/>
      <c r="AF7" s="88"/>
      <c r="AG7" s="89"/>
      <c r="AH7" s="90"/>
      <c r="AI7" s="87"/>
      <c r="AJ7" s="88"/>
      <c r="AK7" s="88"/>
      <c r="AL7" s="89"/>
      <c r="AM7" s="86"/>
      <c r="AN7" s="87">
        <v>3</v>
      </c>
      <c r="AO7" s="87">
        <v>2</v>
      </c>
      <c r="AP7" s="87">
        <v>0</v>
      </c>
      <c r="AQ7" s="89">
        <v>2</v>
      </c>
    </row>
    <row r="8" spans="1:43" x14ac:dyDescent="0.25">
      <c r="A8" s="200" t="s">
        <v>7</v>
      </c>
      <c r="B8" s="84"/>
      <c r="C8" s="85"/>
      <c r="D8" s="86" t="s">
        <v>90</v>
      </c>
      <c r="E8" s="87">
        <v>5</v>
      </c>
      <c r="F8" s="88">
        <v>2</v>
      </c>
      <c r="G8" s="88">
        <v>2</v>
      </c>
      <c r="H8" s="89"/>
      <c r="I8" s="90"/>
      <c r="J8" s="87"/>
      <c r="K8" s="88"/>
      <c r="L8" s="88"/>
      <c r="M8" s="89"/>
      <c r="N8" s="90"/>
      <c r="O8" s="87"/>
      <c r="P8" s="88"/>
      <c r="Q8" s="88"/>
      <c r="R8" s="89"/>
      <c r="S8" s="90"/>
      <c r="T8" s="87"/>
      <c r="U8" s="88"/>
      <c r="V8" s="88"/>
      <c r="W8" s="89"/>
      <c r="X8" s="90"/>
      <c r="Y8" s="87"/>
      <c r="Z8" s="88"/>
      <c r="AA8" s="88"/>
      <c r="AB8" s="89"/>
      <c r="AC8" s="90"/>
      <c r="AD8" s="87"/>
      <c r="AE8" s="88"/>
      <c r="AF8" s="88"/>
      <c r="AG8" s="89"/>
      <c r="AH8" s="90"/>
      <c r="AI8" s="87"/>
      <c r="AJ8" s="88"/>
      <c r="AK8" s="88"/>
      <c r="AL8" s="89"/>
      <c r="AM8" s="86"/>
      <c r="AN8" s="87">
        <v>5</v>
      </c>
      <c r="AO8" s="87">
        <v>2</v>
      </c>
      <c r="AP8" s="87">
        <v>2</v>
      </c>
      <c r="AQ8" s="89">
        <v>0</v>
      </c>
    </row>
    <row r="9" spans="1:43" x14ac:dyDescent="0.25">
      <c r="A9" s="200" t="s">
        <v>8</v>
      </c>
      <c r="B9" s="84"/>
      <c r="C9" s="85"/>
      <c r="D9" s="86" t="s">
        <v>89</v>
      </c>
      <c r="E9" s="87">
        <v>5</v>
      </c>
      <c r="F9" s="88">
        <v>2</v>
      </c>
      <c r="G9" s="88">
        <v>2</v>
      </c>
      <c r="H9" s="89"/>
      <c r="I9" s="90"/>
      <c r="J9" s="87"/>
      <c r="K9" s="88"/>
      <c r="L9" s="88"/>
      <c r="M9" s="89"/>
      <c r="N9" s="90"/>
      <c r="O9" s="87"/>
      <c r="P9" s="88"/>
      <c r="Q9" s="88"/>
      <c r="R9" s="89"/>
      <c r="S9" s="90"/>
      <c r="T9" s="87"/>
      <c r="U9" s="88"/>
      <c r="V9" s="88"/>
      <c r="W9" s="89"/>
      <c r="X9" s="90"/>
      <c r="Y9" s="87"/>
      <c r="Z9" s="88"/>
      <c r="AA9" s="88"/>
      <c r="AB9" s="89"/>
      <c r="AC9" s="90"/>
      <c r="AD9" s="87"/>
      <c r="AE9" s="88"/>
      <c r="AF9" s="88"/>
      <c r="AG9" s="89"/>
      <c r="AH9" s="90"/>
      <c r="AI9" s="87"/>
      <c r="AJ9" s="88"/>
      <c r="AK9" s="88"/>
      <c r="AL9" s="89"/>
      <c r="AM9" s="86"/>
      <c r="AN9" s="87">
        <v>5</v>
      </c>
      <c r="AO9" s="87">
        <v>2</v>
      </c>
      <c r="AP9" s="87">
        <v>2</v>
      </c>
      <c r="AQ9" s="89">
        <v>0</v>
      </c>
    </row>
    <row r="10" spans="1:43" x14ac:dyDescent="0.25">
      <c r="A10" s="200" t="s">
        <v>9</v>
      </c>
      <c r="B10" s="84"/>
      <c r="C10" s="85"/>
      <c r="D10" s="86" t="s">
        <v>89</v>
      </c>
      <c r="E10" s="87">
        <v>4</v>
      </c>
      <c r="F10" s="88">
        <v>2</v>
      </c>
      <c r="G10" s="88"/>
      <c r="H10" s="89">
        <v>1</v>
      </c>
      <c r="I10" s="90"/>
      <c r="J10" s="87"/>
      <c r="K10" s="88"/>
      <c r="L10" s="88"/>
      <c r="M10" s="89"/>
      <c r="N10" s="90"/>
      <c r="O10" s="87"/>
      <c r="P10" s="88"/>
      <c r="Q10" s="88"/>
      <c r="R10" s="89"/>
      <c r="S10" s="90"/>
      <c r="T10" s="87"/>
      <c r="U10" s="88"/>
      <c r="V10" s="88"/>
      <c r="W10" s="89"/>
      <c r="X10" s="90"/>
      <c r="Y10" s="87"/>
      <c r="Z10" s="88"/>
      <c r="AA10" s="88"/>
      <c r="AB10" s="89"/>
      <c r="AC10" s="90"/>
      <c r="AD10" s="87"/>
      <c r="AE10" s="88"/>
      <c r="AF10" s="88"/>
      <c r="AG10" s="89"/>
      <c r="AH10" s="90"/>
      <c r="AI10" s="87"/>
      <c r="AJ10" s="88"/>
      <c r="AK10" s="88"/>
      <c r="AL10" s="89"/>
      <c r="AM10" s="86"/>
      <c r="AN10" s="87">
        <v>4</v>
      </c>
      <c r="AO10" s="87">
        <v>2</v>
      </c>
      <c r="AP10" s="87">
        <v>0</v>
      </c>
      <c r="AQ10" s="89">
        <v>1</v>
      </c>
    </row>
    <row r="11" spans="1:43" x14ac:dyDescent="0.25">
      <c r="A11" s="200" t="s">
        <v>5</v>
      </c>
      <c r="B11" s="84"/>
      <c r="C11" s="74" t="s">
        <v>4</v>
      </c>
      <c r="D11" s="86"/>
      <c r="E11" s="87"/>
      <c r="F11" s="88"/>
      <c r="G11" s="88"/>
      <c r="H11" s="89"/>
      <c r="I11" s="90" t="s">
        <v>89</v>
      </c>
      <c r="J11" s="87">
        <v>4</v>
      </c>
      <c r="K11" s="88">
        <v>2</v>
      </c>
      <c r="L11" s="88">
        <v>2</v>
      </c>
      <c r="M11" s="89"/>
      <c r="N11" s="90"/>
      <c r="O11" s="87"/>
      <c r="P11" s="88"/>
      <c r="Q11" s="88"/>
      <c r="R11" s="89"/>
      <c r="S11" s="90"/>
      <c r="T11" s="87"/>
      <c r="U11" s="88"/>
      <c r="V11" s="88"/>
      <c r="W11" s="89"/>
      <c r="X11" s="90"/>
      <c r="Y11" s="87"/>
      <c r="Z11" s="88"/>
      <c r="AA11" s="88"/>
      <c r="AB11" s="89"/>
      <c r="AC11" s="90"/>
      <c r="AD11" s="87"/>
      <c r="AE11" s="88"/>
      <c r="AF11" s="88"/>
      <c r="AG11" s="89"/>
      <c r="AH11" s="90"/>
      <c r="AI11" s="87"/>
      <c r="AJ11" s="88"/>
      <c r="AK11" s="88"/>
      <c r="AL11" s="89"/>
      <c r="AM11" s="86"/>
      <c r="AN11" s="87">
        <v>4</v>
      </c>
      <c r="AO11" s="87">
        <v>2</v>
      </c>
      <c r="AP11" s="87">
        <v>2</v>
      </c>
      <c r="AQ11" s="89">
        <v>0</v>
      </c>
    </row>
    <row r="12" spans="1:43" x14ac:dyDescent="0.25">
      <c r="A12" s="200" t="s">
        <v>10</v>
      </c>
      <c r="B12" s="84"/>
      <c r="C12" s="85"/>
      <c r="D12" s="86"/>
      <c r="E12" s="87"/>
      <c r="F12" s="88"/>
      <c r="G12" s="88"/>
      <c r="H12" s="89"/>
      <c r="I12" s="90" t="s">
        <v>89</v>
      </c>
      <c r="J12" s="87">
        <v>4</v>
      </c>
      <c r="K12" s="88">
        <v>2</v>
      </c>
      <c r="L12" s="88">
        <v>2</v>
      </c>
      <c r="M12" s="89"/>
      <c r="N12" s="90"/>
      <c r="O12" s="87"/>
      <c r="P12" s="88"/>
      <c r="Q12" s="88"/>
      <c r="R12" s="89"/>
      <c r="S12" s="90"/>
      <c r="T12" s="87"/>
      <c r="U12" s="88"/>
      <c r="V12" s="88"/>
      <c r="W12" s="89"/>
      <c r="X12" s="90"/>
      <c r="Y12" s="87"/>
      <c r="Z12" s="88"/>
      <c r="AA12" s="88"/>
      <c r="AB12" s="89"/>
      <c r="AC12" s="90"/>
      <c r="AD12" s="87"/>
      <c r="AE12" s="88"/>
      <c r="AF12" s="88"/>
      <c r="AG12" s="89"/>
      <c r="AH12" s="90"/>
      <c r="AI12" s="87"/>
      <c r="AJ12" s="88"/>
      <c r="AK12" s="88"/>
      <c r="AL12" s="89"/>
      <c r="AM12" s="86"/>
      <c r="AN12" s="87">
        <v>4</v>
      </c>
      <c r="AO12" s="87">
        <v>2</v>
      </c>
      <c r="AP12" s="87">
        <v>2</v>
      </c>
      <c r="AQ12" s="89">
        <v>0</v>
      </c>
    </row>
    <row r="13" spans="1:43" x14ac:dyDescent="0.25">
      <c r="A13" s="200" t="s">
        <v>11</v>
      </c>
      <c r="B13" s="84"/>
      <c r="C13" s="74" t="s">
        <v>7</v>
      </c>
      <c r="D13" s="86"/>
      <c r="E13" s="87"/>
      <c r="F13" s="88"/>
      <c r="G13" s="88"/>
      <c r="H13" s="89"/>
      <c r="I13" s="90" t="s">
        <v>89</v>
      </c>
      <c r="J13" s="87">
        <v>5</v>
      </c>
      <c r="K13" s="88">
        <v>2</v>
      </c>
      <c r="L13" s="88">
        <v>2</v>
      </c>
      <c r="M13" s="89"/>
      <c r="N13" s="90"/>
      <c r="O13" s="87"/>
      <c r="P13" s="88"/>
      <c r="Q13" s="88"/>
      <c r="R13" s="89"/>
      <c r="S13" s="90"/>
      <c r="T13" s="87"/>
      <c r="U13" s="88"/>
      <c r="V13" s="88"/>
      <c r="W13" s="89"/>
      <c r="X13" s="90"/>
      <c r="Y13" s="87"/>
      <c r="Z13" s="88"/>
      <c r="AA13" s="88"/>
      <c r="AB13" s="89"/>
      <c r="AC13" s="90"/>
      <c r="AD13" s="87"/>
      <c r="AE13" s="88"/>
      <c r="AF13" s="88"/>
      <c r="AG13" s="89"/>
      <c r="AH13" s="90"/>
      <c r="AI13" s="87"/>
      <c r="AJ13" s="88"/>
      <c r="AK13" s="88"/>
      <c r="AL13" s="89"/>
      <c r="AM13" s="86"/>
      <c r="AN13" s="87">
        <v>5</v>
      </c>
      <c r="AO13" s="87">
        <v>2</v>
      </c>
      <c r="AP13" s="87">
        <v>2</v>
      </c>
      <c r="AQ13" s="89">
        <v>0</v>
      </c>
    </row>
    <row r="14" spans="1:43" x14ac:dyDescent="0.25">
      <c r="A14" s="200" t="s">
        <v>46</v>
      </c>
      <c r="B14" s="84"/>
      <c r="C14" s="74" t="s">
        <v>8</v>
      </c>
      <c r="D14" s="86"/>
      <c r="E14" s="87"/>
      <c r="F14" s="88"/>
      <c r="G14" s="88"/>
      <c r="H14" s="89"/>
      <c r="I14" s="90" t="s">
        <v>90</v>
      </c>
      <c r="J14" s="87">
        <v>4</v>
      </c>
      <c r="K14" s="88">
        <v>2</v>
      </c>
      <c r="L14" s="88">
        <v>3</v>
      </c>
      <c r="M14" s="89"/>
      <c r="N14" s="90"/>
      <c r="O14" s="87"/>
      <c r="P14" s="88"/>
      <c r="Q14" s="88"/>
      <c r="R14" s="89"/>
      <c r="S14" s="90"/>
      <c r="T14" s="87"/>
      <c r="U14" s="88"/>
      <c r="V14" s="88"/>
      <c r="W14" s="89"/>
      <c r="X14" s="90"/>
      <c r="Y14" s="87"/>
      <c r="Z14" s="88"/>
      <c r="AA14" s="88"/>
      <c r="AB14" s="89"/>
      <c r="AC14" s="90"/>
      <c r="AD14" s="87"/>
      <c r="AE14" s="88"/>
      <c r="AF14" s="88"/>
      <c r="AG14" s="89"/>
      <c r="AH14" s="90"/>
      <c r="AI14" s="87"/>
      <c r="AJ14" s="88"/>
      <c r="AK14" s="88"/>
      <c r="AL14" s="89"/>
      <c r="AM14" s="86"/>
      <c r="AN14" s="87">
        <v>4</v>
      </c>
      <c r="AO14" s="87">
        <v>2</v>
      </c>
      <c r="AP14" s="87">
        <v>3</v>
      </c>
      <c r="AQ14" s="89">
        <v>0</v>
      </c>
    </row>
    <row r="15" spans="1:43" x14ac:dyDescent="0.25">
      <c r="A15" s="200" t="s">
        <v>12</v>
      </c>
      <c r="B15" s="84"/>
      <c r="C15" s="74" t="s">
        <v>5</v>
      </c>
      <c r="D15" s="86"/>
      <c r="E15" s="87"/>
      <c r="F15" s="88"/>
      <c r="G15" s="88"/>
      <c r="H15" s="89"/>
      <c r="I15" s="90"/>
      <c r="J15" s="87"/>
      <c r="K15" s="88"/>
      <c r="L15" s="88"/>
      <c r="M15" s="89"/>
      <c r="N15" s="90" t="s">
        <v>89</v>
      </c>
      <c r="O15" s="87">
        <v>4</v>
      </c>
      <c r="P15" s="88">
        <v>2</v>
      </c>
      <c r="Q15" s="88">
        <v>2</v>
      </c>
      <c r="R15" s="89"/>
      <c r="S15" s="90"/>
      <c r="T15" s="87"/>
      <c r="U15" s="88"/>
      <c r="V15" s="88"/>
      <c r="W15" s="89"/>
      <c r="X15" s="90"/>
      <c r="Y15" s="87"/>
      <c r="Z15" s="88"/>
      <c r="AA15" s="88"/>
      <c r="AB15" s="89"/>
      <c r="AC15" s="90"/>
      <c r="AD15" s="87"/>
      <c r="AE15" s="88"/>
      <c r="AF15" s="88"/>
      <c r="AG15" s="89"/>
      <c r="AH15" s="90"/>
      <c r="AI15" s="87"/>
      <c r="AJ15" s="88"/>
      <c r="AK15" s="88"/>
      <c r="AL15" s="89"/>
      <c r="AM15" s="86"/>
      <c r="AN15" s="87">
        <v>4</v>
      </c>
      <c r="AO15" s="87">
        <v>2</v>
      </c>
      <c r="AP15" s="87">
        <v>2</v>
      </c>
      <c r="AQ15" s="89">
        <v>0</v>
      </c>
    </row>
    <row r="16" spans="1:43" x14ac:dyDescent="0.25">
      <c r="A16" s="147" t="s">
        <v>13</v>
      </c>
      <c r="B16" s="84"/>
      <c r="C16" s="74" t="s">
        <v>10</v>
      </c>
      <c r="D16" s="86"/>
      <c r="E16" s="87"/>
      <c r="F16" s="88"/>
      <c r="G16" s="88"/>
      <c r="H16" s="89"/>
      <c r="I16" s="90"/>
      <c r="J16" s="87"/>
      <c r="K16" s="88"/>
      <c r="L16" s="88"/>
      <c r="M16" s="89"/>
      <c r="N16" s="90" t="s">
        <v>89</v>
      </c>
      <c r="O16" s="87">
        <v>3</v>
      </c>
      <c r="P16" s="88">
        <v>2</v>
      </c>
      <c r="Q16" s="88">
        <v>1</v>
      </c>
      <c r="R16" s="89"/>
      <c r="S16" s="90"/>
      <c r="T16" s="87"/>
      <c r="U16" s="88"/>
      <c r="V16" s="88"/>
      <c r="W16" s="89"/>
      <c r="X16" s="90"/>
      <c r="Y16" s="87"/>
      <c r="Z16" s="88"/>
      <c r="AA16" s="88"/>
      <c r="AB16" s="89"/>
      <c r="AC16" s="90"/>
      <c r="AD16" s="87"/>
      <c r="AE16" s="88"/>
      <c r="AF16" s="88"/>
      <c r="AG16" s="89"/>
      <c r="AH16" s="90"/>
      <c r="AI16" s="87"/>
      <c r="AJ16" s="88"/>
      <c r="AK16" s="88"/>
      <c r="AL16" s="89"/>
      <c r="AM16" s="86"/>
      <c r="AN16" s="87">
        <v>3</v>
      </c>
      <c r="AO16" s="87">
        <v>2</v>
      </c>
      <c r="AP16" s="87">
        <v>1</v>
      </c>
      <c r="AQ16" s="89">
        <v>0</v>
      </c>
    </row>
    <row r="17" spans="1:43" ht="15.75" thickBot="1" x14ac:dyDescent="0.3">
      <c r="A17" s="200" t="s">
        <v>14</v>
      </c>
      <c r="B17" s="84"/>
      <c r="C17" s="74" t="s">
        <v>11</v>
      </c>
      <c r="D17" s="86"/>
      <c r="E17" s="87"/>
      <c r="F17" s="88"/>
      <c r="G17" s="88"/>
      <c r="H17" s="89"/>
      <c r="I17" s="90"/>
      <c r="J17" s="87"/>
      <c r="K17" s="88"/>
      <c r="L17" s="88"/>
      <c r="M17" s="89"/>
      <c r="N17" s="90" t="s">
        <v>89</v>
      </c>
      <c r="O17" s="87">
        <v>4</v>
      </c>
      <c r="P17" s="88">
        <v>3</v>
      </c>
      <c r="Q17" s="88">
        <v>1</v>
      </c>
      <c r="R17" s="89">
        <v>1</v>
      </c>
      <c r="S17" s="90"/>
      <c r="T17" s="87"/>
      <c r="U17" s="88"/>
      <c r="V17" s="88"/>
      <c r="W17" s="89"/>
      <c r="X17" s="90"/>
      <c r="Y17" s="87"/>
      <c r="Z17" s="88"/>
      <c r="AA17" s="88"/>
      <c r="AB17" s="89"/>
      <c r="AC17" s="90"/>
      <c r="AD17" s="87"/>
      <c r="AE17" s="88"/>
      <c r="AF17" s="88"/>
      <c r="AG17" s="89"/>
      <c r="AH17" s="90"/>
      <c r="AI17" s="87"/>
      <c r="AJ17" s="88"/>
      <c r="AK17" s="88"/>
      <c r="AL17" s="89"/>
      <c r="AM17" s="86"/>
      <c r="AN17" s="87">
        <v>4</v>
      </c>
      <c r="AO17" s="87">
        <v>3</v>
      </c>
      <c r="AP17" s="87">
        <v>1</v>
      </c>
      <c r="AQ17" s="89">
        <v>1</v>
      </c>
    </row>
    <row r="18" spans="1:43" ht="15.75" thickBot="1" x14ac:dyDescent="0.3">
      <c r="A18" s="91" t="s">
        <v>99</v>
      </c>
      <c r="B18" s="92"/>
      <c r="C18" s="93"/>
      <c r="D18" s="94"/>
      <c r="E18" s="95">
        <f>SUM(E6:E17)</f>
        <v>21</v>
      </c>
      <c r="F18" s="95">
        <f t="shared" ref="F18:AL18" si="0">SUM(F6:F17)</f>
        <v>9</v>
      </c>
      <c r="G18" s="95">
        <f t="shared" si="0"/>
        <v>6</v>
      </c>
      <c r="H18" s="95">
        <f t="shared" si="0"/>
        <v>3</v>
      </c>
      <c r="I18" s="94"/>
      <c r="J18" s="95">
        <f t="shared" si="0"/>
        <v>17</v>
      </c>
      <c r="K18" s="95">
        <f t="shared" si="0"/>
        <v>8</v>
      </c>
      <c r="L18" s="95">
        <f t="shared" si="0"/>
        <v>9</v>
      </c>
      <c r="M18" s="95">
        <f t="shared" si="0"/>
        <v>0</v>
      </c>
      <c r="N18" s="94"/>
      <c r="O18" s="95">
        <f t="shared" si="0"/>
        <v>11</v>
      </c>
      <c r="P18" s="95">
        <f t="shared" si="0"/>
        <v>7</v>
      </c>
      <c r="Q18" s="95">
        <f t="shared" si="0"/>
        <v>4</v>
      </c>
      <c r="R18" s="95">
        <f t="shared" si="0"/>
        <v>1</v>
      </c>
      <c r="S18" s="94"/>
      <c r="T18" s="95">
        <f t="shared" si="0"/>
        <v>0</v>
      </c>
      <c r="U18" s="95">
        <f t="shared" si="0"/>
        <v>0</v>
      </c>
      <c r="V18" s="95">
        <f t="shared" si="0"/>
        <v>0</v>
      </c>
      <c r="W18" s="95">
        <f t="shared" si="0"/>
        <v>0</v>
      </c>
      <c r="X18" s="94"/>
      <c r="Y18" s="95">
        <f t="shared" si="0"/>
        <v>0</v>
      </c>
      <c r="Z18" s="95">
        <f t="shared" si="0"/>
        <v>0</v>
      </c>
      <c r="AA18" s="95">
        <f t="shared" si="0"/>
        <v>0</v>
      </c>
      <c r="AB18" s="95">
        <f t="shared" si="0"/>
        <v>0</v>
      </c>
      <c r="AC18" s="94"/>
      <c r="AD18" s="95">
        <f t="shared" si="0"/>
        <v>0</v>
      </c>
      <c r="AE18" s="95">
        <f t="shared" si="0"/>
        <v>0</v>
      </c>
      <c r="AF18" s="95">
        <f t="shared" si="0"/>
        <v>0</v>
      </c>
      <c r="AG18" s="95">
        <f t="shared" si="0"/>
        <v>0</v>
      </c>
      <c r="AH18" s="94"/>
      <c r="AI18" s="95">
        <f t="shared" si="0"/>
        <v>0</v>
      </c>
      <c r="AJ18" s="95">
        <f t="shared" si="0"/>
        <v>0</v>
      </c>
      <c r="AK18" s="95">
        <f t="shared" si="0"/>
        <v>0</v>
      </c>
      <c r="AL18" s="95">
        <f t="shared" si="0"/>
        <v>0</v>
      </c>
      <c r="AM18" s="94"/>
      <c r="AN18" s="95">
        <f>SUM(AN6:AN17)</f>
        <v>49</v>
      </c>
      <c r="AO18" s="95">
        <f>SUM(AO6:AO17)</f>
        <v>24</v>
      </c>
      <c r="AP18" s="95">
        <f>SUM(AP6:AP17)</f>
        <v>19</v>
      </c>
      <c r="AQ18" s="96">
        <f>SUM(AQ6:AQ17)</f>
        <v>4</v>
      </c>
    </row>
    <row r="19" spans="1:43" x14ac:dyDescent="0.25">
      <c r="A19" s="237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9"/>
    </row>
    <row r="20" spans="1:43" x14ac:dyDescent="0.25">
      <c r="A20" s="240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7"/>
    </row>
    <row r="21" spans="1:43" ht="15.75" thickBot="1" x14ac:dyDescent="0.3">
      <c r="A21" s="204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41"/>
    </row>
    <row r="22" spans="1:43" s="75" customFormat="1" ht="15.75" thickBot="1" x14ac:dyDescent="0.3">
      <c r="A22" s="184" t="s">
        <v>67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6"/>
    </row>
    <row r="23" spans="1:43" s="75" customFormat="1" x14ac:dyDescent="0.25">
      <c r="A23" s="236" t="s">
        <v>74</v>
      </c>
      <c r="B23" s="234" t="s">
        <v>75</v>
      </c>
      <c r="C23" s="235" t="s">
        <v>76</v>
      </c>
      <c r="D23" s="202" t="s">
        <v>77</v>
      </c>
      <c r="E23" s="201"/>
      <c r="F23" s="201"/>
      <c r="G23" s="201"/>
      <c r="H23" s="203"/>
      <c r="I23" s="201" t="s">
        <v>78</v>
      </c>
      <c r="J23" s="201"/>
      <c r="K23" s="201"/>
      <c r="L23" s="201"/>
      <c r="M23" s="203"/>
      <c r="N23" s="201" t="s">
        <v>79</v>
      </c>
      <c r="O23" s="201"/>
      <c r="P23" s="201"/>
      <c r="Q23" s="201"/>
      <c r="R23" s="203"/>
      <c r="S23" s="201" t="s">
        <v>80</v>
      </c>
      <c r="T23" s="201"/>
      <c r="U23" s="201"/>
      <c r="V23" s="201"/>
      <c r="W23" s="203"/>
      <c r="X23" s="201" t="s">
        <v>81</v>
      </c>
      <c r="Y23" s="201"/>
      <c r="Z23" s="201"/>
      <c r="AA23" s="201"/>
      <c r="AB23" s="203"/>
      <c r="AC23" s="201" t="s">
        <v>82</v>
      </c>
      <c r="AD23" s="201"/>
      <c r="AE23" s="201"/>
      <c r="AF23" s="201"/>
      <c r="AG23" s="203"/>
      <c r="AH23" s="201" t="s">
        <v>83</v>
      </c>
      <c r="AI23" s="201"/>
      <c r="AJ23" s="201"/>
      <c r="AK23" s="201"/>
      <c r="AL23" s="203"/>
      <c r="AM23" s="202" t="s">
        <v>91</v>
      </c>
      <c r="AN23" s="201"/>
      <c r="AO23" s="201"/>
      <c r="AP23" s="201"/>
      <c r="AQ23" s="203"/>
    </row>
    <row r="24" spans="1:43" s="75" customFormat="1" ht="45" x14ac:dyDescent="0.25">
      <c r="A24" s="216"/>
      <c r="B24" s="218"/>
      <c r="C24" s="227"/>
      <c r="D24" s="79" t="s">
        <v>84</v>
      </c>
      <c r="E24" s="80" t="s">
        <v>85</v>
      </c>
      <c r="F24" s="80" t="s">
        <v>86</v>
      </c>
      <c r="G24" s="80" t="s">
        <v>87</v>
      </c>
      <c r="H24" s="81" t="s">
        <v>88</v>
      </c>
      <c r="I24" s="82" t="s">
        <v>84</v>
      </c>
      <c r="J24" s="80" t="s">
        <v>85</v>
      </c>
      <c r="K24" s="80" t="s">
        <v>86</v>
      </c>
      <c r="L24" s="80" t="s">
        <v>87</v>
      </c>
      <c r="M24" s="81" t="s">
        <v>88</v>
      </c>
      <c r="N24" s="82" t="s">
        <v>84</v>
      </c>
      <c r="O24" s="80" t="s">
        <v>85</v>
      </c>
      <c r="P24" s="80" t="s">
        <v>86</v>
      </c>
      <c r="Q24" s="80" t="s">
        <v>87</v>
      </c>
      <c r="R24" s="81" t="s">
        <v>88</v>
      </c>
      <c r="S24" s="82" t="s">
        <v>84</v>
      </c>
      <c r="T24" s="80" t="s">
        <v>85</v>
      </c>
      <c r="U24" s="80" t="s">
        <v>86</v>
      </c>
      <c r="V24" s="80" t="s">
        <v>87</v>
      </c>
      <c r="W24" s="81" t="s">
        <v>88</v>
      </c>
      <c r="X24" s="82" t="s">
        <v>84</v>
      </c>
      <c r="Y24" s="80" t="s">
        <v>85</v>
      </c>
      <c r="Z24" s="80" t="s">
        <v>86</v>
      </c>
      <c r="AA24" s="80" t="s">
        <v>87</v>
      </c>
      <c r="AB24" s="81" t="s">
        <v>88</v>
      </c>
      <c r="AC24" s="82" t="s">
        <v>84</v>
      </c>
      <c r="AD24" s="80" t="s">
        <v>85</v>
      </c>
      <c r="AE24" s="80" t="s">
        <v>86</v>
      </c>
      <c r="AF24" s="80" t="s">
        <v>87</v>
      </c>
      <c r="AG24" s="81" t="s">
        <v>88</v>
      </c>
      <c r="AH24" s="82" t="s">
        <v>84</v>
      </c>
      <c r="AI24" s="80" t="s">
        <v>85</v>
      </c>
      <c r="AJ24" s="80" t="s">
        <v>86</v>
      </c>
      <c r="AK24" s="80" t="s">
        <v>87</v>
      </c>
      <c r="AL24" s="81" t="s">
        <v>88</v>
      </c>
      <c r="AM24" s="79" t="s">
        <v>84</v>
      </c>
      <c r="AN24" s="80" t="s">
        <v>85</v>
      </c>
      <c r="AO24" s="80" t="s">
        <v>86</v>
      </c>
      <c r="AP24" s="80" t="s">
        <v>87</v>
      </c>
      <c r="AQ24" s="81" t="s">
        <v>88</v>
      </c>
    </row>
    <row r="25" spans="1:43" x14ac:dyDescent="0.25">
      <c r="A25" s="200" t="s">
        <v>48</v>
      </c>
      <c r="B25" s="84"/>
      <c r="C25" s="85"/>
      <c r="D25" s="86" t="s">
        <v>90</v>
      </c>
      <c r="E25" s="87">
        <v>1</v>
      </c>
      <c r="F25" s="88"/>
      <c r="G25" s="88">
        <v>1</v>
      </c>
      <c r="H25" s="89"/>
      <c r="I25" s="90"/>
      <c r="J25" s="87"/>
      <c r="K25" s="88"/>
      <c r="L25" s="88"/>
      <c r="M25" s="89"/>
      <c r="N25" s="90"/>
      <c r="O25" s="87"/>
      <c r="P25" s="88"/>
      <c r="Q25" s="88"/>
      <c r="R25" s="89"/>
      <c r="S25" s="90"/>
      <c r="T25" s="87"/>
      <c r="U25" s="88"/>
      <c r="V25" s="88"/>
      <c r="W25" s="89"/>
      <c r="X25" s="90"/>
      <c r="Y25" s="87"/>
      <c r="Z25" s="88"/>
      <c r="AA25" s="88"/>
      <c r="AB25" s="89"/>
      <c r="AC25" s="90"/>
      <c r="AD25" s="87"/>
      <c r="AE25" s="88"/>
      <c r="AF25" s="88"/>
      <c r="AG25" s="89"/>
      <c r="AH25" s="90"/>
      <c r="AI25" s="87"/>
      <c r="AJ25" s="88"/>
      <c r="AK25" s="88"/>
      <c r="AL25" s="89"/>
      <c r="AM25" s="86"/>
      <c r="AN25" s="87">
        <v>1</v>
      </c>
      <c r="AO25" s="87">
        <v>0</v>
      </c>
      <c r="AP25" s="87">
        <v>1</v>
      </c>
      <c r="AQ25" s="89">
        <v>0</v>
      </c>
    </row>
    <row r="26" spans="1:43" x14ac:dyDescent="0.25">
      <c r="A26" s="200" t="s">
        <v>15</v>
      </c>
      <c r="B26" s="84"/>
      <c r="C26" s="85"/>
      <c r="D26" s="86" t="s">
        <v>89</v>
      </c>
      <c r="E26" s="87">
        <v>3</v>
      </c>
      <c r="F26" s="88">
        <v>2</v>
      </c>
      <c r="G26" s="88"/>
      <c r="H26" s="89"/>
      <c r="I26" s="90"/>
      <c r="J26" s="87"/>
      <c r="K26" s="88"/>
      <c r="L26" s="88"/>
      <c r="M26" s="89"/>
      <c r="N26" s="90"/>
      <c r="O26" s="87"/>
      <c r="P26" s="88"/>
      <c r="Q26" s="88"/>
      <c r="R26" s="89"/>
      <c r="S26" s="90"/>
      <c r="T26" s="87"/>
      <c r="U26" s="88"/>
      <c r="V26" s="88"/>
      <c r="W26" s="89"/>
      <c r="X26" s="90"/>
      <c r="Y26" s="87"/>
      <c r="Z26" s="88"/>
      <c r="AA26" s="88"/>
      <c r="AB26" s="89"/>
      <c r="AC26" s="90"/>
      <c r="AD26" s="87"/>
      <c r="AE26" s="88"/>
      <c r="AF26" s="88"/>
      <c r="AG26" s="89"/>
      <c r="AH26" s="90"/>
      <c r="AI26" s="87"/>
      <c r="AJ26" s="88"/>
      <c r="AK26" s="88"/>
      <c r="AL26" s="89"/>
      <c r="AM26" s="86"/>
      <c r="AN26" s="87">
        <v>3</v>
      </c>
      <c r="AO26" s="87">
        <v>2</v>
      </c>
      <c r="AP26" s="87">
        <v>0</v>
      </c>
      <c r="AQ26" s="89">
        <v>0</v>
      </c>
    </row>
    <row r="27" spans="1:43" x14ac:dyDescent="0.25">
      <c r="A27" s="200" t="s">
        <v>16</v>
      </c>
      <c r="B27" s="84"/>
      <c r="C27" s="85"/>
      <c r="D27" s="86"/>
      <c r="E27" s="87"/>
      <c r="F27" s="88"/>
      <c r="G27" s="88"/>
      <c r="H27" s="89"/>
      <c r="I27" s="90"/>
      <c r="J27" s="87"/>
      <c r="K27" s="88"/>
      <c r="L27" s="88"/>
      <c r="M27" s="89"/>
      <c r="N27" s="90" t="s">
        <v>89</v>
      </c>
      <c r="O27" s="87">
        <v>4</v>
      </c>
      <c r="P27" s="88">
        <v>1</v>
      </c>
      <c r="Q27" s="88">
        <v>1</v>
      </c>
      <c r="R27" s="89"/>
      <c r="S27" s="90"/>
      <c r="T27" s="87"/>
      <c r="U27" s="88"/>
      <c r="V27" s="88"/>
      <c r="W27" s="89"/>
      <c r="X27" s="90"/>
      <c r="Y27" s="87"/>
      <c r="Z27" s="88"/>
      <c r="AA27" s="88"/>
      <c r="AB27" s="89"/>
      <c r="AC27" s="90"/>
      <c r="AD27" s="87"/>
      <c r="AE27" s="88"/>
      <c r="AF27" s="88"/>
      <c r="AG27" s="89"/>
      <c r="AH27" s="90"/>
      <c r="AI27" s="87"/>
      <c r="AJ27" s="88"/>
      <c r="AK27" s="88"/>
      <c r="AL27" s="89"/>
      <c r="AM27" s="86"/>
      <c r="AN27" s="87">
        <v>4</v>
      </c>
      <c r="AO27" s="87">
        <v>1</v>
      </c>
      <c r="AP27" s="87">
        <v>1</v>
      </c>
      <c r="AQ27" s="89">
        <v>0</v>
      </c>
    </row>
    <row r="28" spans="1:43" x14ac:dyDescent="0.25">
      <c r="A28" s="147" t="s">
        <v>17</v>
      </c>
      <c r="B28" s="84"/>
      <c r="C28" s="85"/>
      <c r="D28" s="86"/>
      <c r="E28" s="87"/>
      <c r="F28" s="88"/>
      <c r="G28" s="88"/>
      <c r="H28" s="89"/>
      <c r="I28" s="90"/>
      <c r="J28" s="87"/>
      <c r="K28" s="88"/>
      <c r="L28" s="88"/>
      <c r="M28" s="89"/>
      <c r="N28" s="90"/>
      <c r="O28" s="87"/>
      <c r="P28" s="88"/>
      <c r="Q28" s="88"/>
      <c r="R28" s="89"/>
      <c r="S28" s="90" t="s">
        <v>89</v>
      </c>
      <c r="T28" s="87">
        <v>4</v>
      </c>
      <c r="U28" s="88">
        <v>1</v>
      </c>
      <c r="V28" s="88">
        <v>1</v>
      </c>
      <c r="W28" s="89"/>
      <c r="X28" s="90"/>
      <c r="Y28" s="87"/>
      <c r="Z28" s="88"/>
      <c r="AA28" s="88"/>
      <c r="AB28" s="89"/>
      <c r="AC28" s="90"/>
      <c r="AD28" s="87"/>
      <c r="AE28" s="88"/>
      <c r="AF28" s="88"/>
      <c r="AG28" s="89"/>
      <c r="AH28" s="90"/>
      <c r="AI28" s="87"/>
      <c r="AJ28" s="88"/>
      <c r="AK28" s="88"/>
      <c r="AL28" s="89"/>
      <c r="AM28" s="86"/>
      <c r="AN28" s="87">
        <v>4</v>
      </c>
      <c r="AO28" s="87">
        <v>1</v>
      </c>
      <c r="AP28" s="87">
        <v>1</v>
      </c>
      <c r="AQ28" s="89">
        <v>0</v>
      </c>
    </row>
    <row r="29" spans="1:43" x14ac:dyDescent="0.25">
      <c r="A29" s="200" t="s">
        <v>18</v>
      </c>
      <c r="B29" s="84"/>
      <c r="C29" s="85"/>
      <c r="D29" s="86"/>
      <c r="E29" s="87"/>
      <c r="F29" s="88"/>
      <c r="G29" s="88"/>
      <c r="H29" s="89"/>
      <c r="I29" s="90"/>
      <c r="J29" s="87"/>
      <c r="K29" s="88"/>
      <c r="L29" s="88"/>
      <c r="M29" s="89"/>
      <c r="N29" s="90"/>
      <c r="O29" s="87"/>
      <c r="P29" s="88"/>
      <c r="Q29" s="88"/>
      <c r="R29" s="89"/>
      <c r="S29" s="90" t="s">
        <v>89</v>
      </c>
      <c r="T29" s="87">
        <v>4</v>
      </c>
      <c r="U29" s="88">
        <v>2</v>
      </c>
      <c r="V29" s="88">
        <v>1</v>
      </c>
      <c r="W29" s="89"/>
      <c r="X29" s="90"/>
      <c r="Y29" s="87"/>
      <c r="Z29" s="88"/>
      <c r="AA29" s="88"/>
      <c r="AB29" s="89"/>
      <c r="AC29" s="90"/>
      <c r="AD29" s="87"/>
      <c r="AE29" s="88"/>
      <c r="AF29" s="88"/>
      <c r="AG29" s="89"/>
      <c r="AH29" s="90"/>
      <c r="AI29" s="87"/>
      <c r="AJ29" s="88"/>
      <c r="AK29" s="88"/>
      <c r="AL29" s="89"/>
      <c r="AM29" s="86"/>
      <c r="AN29" s="87">
        <v>4</v>
      </c>
      <c r="AO29" s="87">
        <v>2</v>
      </c>
      <c r="AP29" s="87">
        <v>1</v>
      </c>
      <c r="AQ29" s="89">
        <v>0</v>
      </c>
    </row>
    <row r="30" spans="1:43" ht="15.75" thickBot="1" x14ac:dyDescent="0.3">
      <c r="A30" s="200" t="s">
        <v>19</v>
      </c>
      <c r="B30" s="84"/>
      <c r="C30" s="85"/>
      <c r="D30" s="86"/>
      <c r="E30" s="87"/>
      <c r="F30" s="88"/>
      <c r="G30" s="88"/>
      <c r="H30" s="89"/>
      <c r="I30" s="90"/>
      <c r="J30" s="87"/>
      <c r="K30" s="88"/>
      <c r="L30" s="88"/>
      <c r="M30" s="89"/>
      <c r="N30" s="90"/>
      <c r="O30" s="87"/>
      <c r="P30" s="88"/>
      <c r="Q30" s="88"/>
      <c r="R30" s="89"/>
      <c r="S30" s="90"/>
      <c r="T30" s="87"/>
      <c r="U30" s="88"/>
      <c r="V30" s="88"/>
      <c r="W30" s="89"/>
      <c r="X30" s="90" t="s">
        <v>89</v>
      </c>
      <c r="Y30" s="87">
        <v>4</v>
      </c>
      <c r="Z30" s="88">
        <v>1</v>
      </c>
      <c r="AA30" s="88">
        <v>1</v>
      </c>
      <c r="AB30" s="89"/>
      <c r="AC30" s="90"/>
      <c r="AD30" s="87"/>
      <c r="AE30" s="88"/>
      <c r="AF30" s="88"/>
      <c r="AG30" s="89"/>
      <c r="AH30" s="90"/>
      <c r="AI30" s="87"/>
      <c r="AJ30" s="88"/>
      <c r="AK30" s="88"/>
      <c r="AL30" s="89"/>
      <c r="AM30" s="86"/>
      <c r="AN30" s="87">
        <v>4</v>
      </c>
      <c r="AO30" s="87">
        <v>1</v>
      </c>
      <c r="AP30" s="87">
        <v>1</v>
      </c>
      <c r="AQ30" s="89">
        <v>0</v>
      </c>
    </row>
    <row r="31" spans="1:43" ht="15.75" thickBot="1" x14ac:dyDescent="0.3">
      <c r="A31" s="91" t="s">
        <v>98</v>
      </c>
      <c r="B31" s="92"/>
      <c r="C31" s="93"/>
      <c r="D31" s="94"/>
      <c r="E31" s="95">
        <f>SUM(E25:E30)</f>
        <v>4</v>
      </c>
      <c r="F31" s="95">
        <f>SUM(F25:F30)</f>
        <v>2</v>
      </c>
      <c r="G31" s="95">
        <f>SUM(G25:G30)</f>
        <v>1</v>
      </c>
      <c r="H31" s="95">
        <f>SUM(H25:H30)</f>
        <v>0</v>
      </c>
      <c r="I31" s="94"/>
      <c r="J31" s="95">
        <f>SUM(J25:J30)</f>
        <v>0</v>
      </c>
      <c r="K31" s="95">
        <f>SUM(K25:K30)</f>
        <v>0</v>
      </c>
      <c r="L31" s="95">
        <f>SUM(L25:L30)</f>
        <v>0</v>
      </c>
      <c r="M31" s="95">
        <f>SUM(M25:M30)</f>
        <v>0</v>
      </c>
      <c r="N31" s="94"/>
      <c r="O31" s="95">
        <f>SUM(O25:O30)</f>
        <v>4</v>
      </c>
      <c r="P31" s="95">
        <v>0</v>
      </c>
      <c r="Q31" s="95">
        <v>0</v>
      </c>
      <c r="R31" s="95">
        <v>0</v>
      </c>
      <c r="S31" s="94"/>
      <c r="T31" s="95">
        <f>SUM(T25:T30)</f>
        <v>8</v>
      </c>
      <c r="U31" s="95">
        <f>SUM(U25:U30)</f>
        <v>3</v>
      </c>
      <c r="V31" s="95">
        <f>SUM(V25:V30)</f>
        <v>2</v>
      </c>
      <c r="W31" s="95">
        <v>0</v>
      </c>
      <c r="X31" s="94"/>
      <c r="Y31" s="95">
        <f>SUM(Y25:Y30)</f>
        <v>4</v>
      </c>
      <c r="Z31" s="95">
        <f>SUM(Z25:Z30)</f>
        <v>1</v>
      </c>
      <c r="AA31" s="95">
        <f>SUM(AA25:AA30)</f>
        <v>1</v>
      </c>
      <c r="AB31" s="95">
        <v>0</v>
      </c>
      <c r="AC31" s="94"/>
      <c r="AD31" s="95">
        <f>SUM(AD25:AD30)</f>
        <v>0</v>
      </c>
      <c r="AE31" s="95">
        <f>SUM(AE25:AE30)</f>
        <v>0</v>
      </c>
      <c r="AF31" s="95">
        <f>SUM(AF25:AF30)</f>
        <v>0</v>
      </c>
      <c r="AG31" s="95">
        <v>0</v>
      </c>
      <c r="AH31" s="94"/>
      <c r="AI31" s="95">
        <f>SUM(AI25:AI30)</f>
        <v>0</v>
      </c>
      <c r="AJ31" s="95">
        <f>SUM(AJ25:AJ30)</f>
        <v>0</v>
      </c>
      <c r="AK31" s="95">
        <f>SUM(AK25:AK30)</f>
        <v>0</v>
      </c>
      <c r="AL31" s="95">
        <v>0</v>
      </c>
      <c r="AM31" s="94"/>
      <c r="AN31" s="95">
        <f>SUM(AN25:AN30)</f>
        <v>20</v>
      </c>
      <c r="AO31" s="95">
        <f>SUM(AO25:AO30)</f>
        <v>7</v>
      </c>
      <c r="AP31" s="95">
        <f>SUM(AP25:AP30)</f>
        <v>5</v>
      </c>
      <c r="AQ31" s="96">
        <f>SUM(AQ25:AQ30)</f>
        <v>0</v>
      </c>
    </row>
    <row r="32" spans="1:43" x14ac:dyDescent="0.25">
      <c r="A32" s="23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9"/>
    </row>
    <row r="33" spans="1:43" x14ac:dyDescent="0.25">
      <c r="A33" s="240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7"/>
    </row>
    <row r="34" spans="1:43" ht="15.75" thickBot="1" x14ac:dyDescent="0.3">
      <c r="A34" s="20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41"/>
    </row>
    <row r="35" spans="1:43" s="75" customFormat="1" ht="15.75" thickBot="1" x14ac:dyDescent="0.3">
      <c r="A35" s="184" t="s">
        <v>68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6"/>
    </row>
    <row r="36" spans="1:43" s="75" customFormat="1" x14ac:dyDescent="0.25">
      <c r="A36" s="236" t="s">
        <v>74</v>
      </c>
      <c r="B36" s="234" t="s">
        <v>75</v>
      </c>
      <c r="C36" s="235" t="s">
        <v>76</v>
      </c>
      <c r="D36" s="202" t="s">
        <v>77</v>
      </c>
      <c r="E36" s="201"/>
      <c r="F36" s="201"/>
      <c r="G36" s="201"/>
      <c r="H36" s="203"/>
      <c r="I36" s="201" t="s">
        <v>78</v>
      </c>
      <c r="J36" s="201"/>
      <c r="K36" s="201"/>
      <c r="L36" s="201"/>
      <c r="M36" s="203"/>
      <c r="N36" s="201" t="s">
        <v>79</v>
      </c>
      <c r="O36" s="201"/>
      <c r="P36" s="201"/>
      <c r="Q36" s="201"/>
      <c r="R36" s="203"/>
      <c r="S36" s="201" t="s">
        <v>80</v>
      </c>
      <c r="T36" s="201"/>
      <c r="U36" s="201"/>
      <c r="V36" s="201"/>
      <c r="W36" s="203"/>
      <c r="X36" s="201" t="s">
        <v>81</v>
      </c>
      <c r="Y36" s="201"/>
      <c r="Z36" s="201"/>
      <c r="AA36" s="201"/>
      <c r="AB36" s="203"/>
      <c r="AC36" s="201" t="s">
        <v>82</v>
      </c>
      <c r="AD36" s="201"/>
      <c r="AE36" s="201"/>
      <c r="AF36" s="201"/>
      <c r="AG36" s="203"/>
      <c r="AH36" s="201" t="s">
        <v>83</v>
      </c>
      <c r="AI36" s="201"/>
      <c r="AJ36" s="201"/>
      <c r="AK36" s="201"/>
      <c r="AL36" s="203"/>
      <c r="AM36" s="202" t="s">
        <v>91</v>
      </c>
      <c r="AN36" s="201"/>
      <c r="AO36" s="201"/>
      <c r="AP36" s="201"/>
      <c r="AQ36" s="203"/>
    </row>
    <row r="37" spans="1:43" s="75" customFormat="1" ht="45" x14ac:dyDescent="0.25">
      <c r="A37" s="216"/>
      <c r="B37" s="218"/>
      <c r="C37" s="227"/>
      <c r="D37" s="79" t="s">
        <v>84</v>
      </c>
      <c r="E37" s="80" t="s">
        <v>85</v>
      </c>
      <c r="F37" s="80" t="s">
        <v>86</v>
      </c>
      <c r="G37" s="80" t="s">
        <v>87</v>
      </c>
      <c r="H37" s="81" t="s">
        <v>88</v>
      </c>
      <c r="I37" s="82" t="s">
        <v>84</v>
      </c>
      <c r="J37" s="80" t="s">
        <v>85</v>
      </c>
      <c r="K37" s="80" t="s">
        <v>86</v>
      </c>
      <c r="L37" s="80" t="s">
        <v>87</v>
      </c>
      <c r="M37" s="81" t="s">
        <v>88</v>
      </c>
      <c r="N37" s="82" t="s">
        <v>84</v>
      </c>
      <c r="O37" s="80" t="s">
        <v>85</v>
      </c>
      <c r="P37" s="80" t="s">
        <v>86</v>
      </c>
      <c r="Q37" s="80" t="s">
        <v>87</v>
      </c>
      <c r="R37" s="81" t="s">
        <v>88</v>
      </c>
      <c r="S37" s="82" t="s">
        <v>84</v>
      </c>
      <c r="T37" s="80" t="s">
        <v>85</v>
      </c>
      <c r="U37" s="80" t="s">
        <v>86</v>
      </c>
      <c r="V37" s="80" t="s">
        <v>87</v>
      </c>
      <c r="W37" s="81" t="s">
        <v>88</v>
      </c>
      <c r="X37" s="82" t="s">
        <v>84</v>
      </c>
      <c r="Y37" s="80" t="s">
        <v>85</v>
      </c>
      <c r="Z37" s="80" t="s">
        <v>86</v>
      </c>
      <c r="AA37" s="80" t="s">
        <v>87</v>
      </c>
      <c r="AB37" s="81" t="s">
        <v>88</v>
      </c>
      <c r="AC37" s="82" t="s">
        <v>84</v>
      </c>
      <c r="AD37" s="80" t="s">
        <v>85</v>
      </c>
      <c r="AE37" s="80" t="s">
        <v>86</v>
      </c>
      <c r="AF37" s="80" t="s">
        <v>87</v>
      </c>
      <c r="AG37" s="81" t="s">
        <v>88</v>
      </c>
      <c r="AH37" s="82" t="s">
        <v>84</v>
      </c>
      <c r="AI37" s="80" t="s">
        <v>85</v>
      </c>
      <c r="AJ37" s="80" t="s">
        <v>86</v>
      </c>
      <c r="AK37" s="80" t="s">
        <v>87</v>
      </c>
      <c r="AL37" s="81" t="s">
        <v>88</v>
      </c>
      <c r="AM37" s="79" t="s">
        <v>84</v>
      </c>
      <c r="AN37" s="80" t="s">
        <v>85</v>
      </c>
      <c r="AO37" s="80" t="s">
        <v>86</v>
      </c>
      <c r="AP37" s="80" t="s">
        <v>87</v>
      </c>
      <c r="AQ37" s="81" t="s">
        <v>88</v>
      </c>
    </row>
    <row r="38" spans="1:43" x14ac:dyDescent="0.25">
      <c r="A38" s="200" t="s">
        <v>20</v>
      </c>
      <c r="B38" s="84"/>
      <c r="C38" s="85"/>
      <c r="D38" s="86" t="s">
        <v>90</v>
      </c>
      <c r="E38" s="87">
        <v>4</v>
      </c>
      <c r="F38" s="88">
        <v>1</v>
      </c>
      <c r="G38" s="88">
        <v>0</v>
      </c>
      <c r="H38" s="89">
        <v>3</v>
      </c>
      <c r="I38" s="90"/>
      <c r="J38" s="87"/>
      <c r="K38" s="88"/>
      <c r="L38" s="88"/>
      <c r="M38" s="89"/>
      <c r="N38" s="90"/>
      <c r="O38" s="87"/>
      <c r="P38" s="88"/>
      <c r="Q38" s="88"/>
      <c r="R38" s="89"/>
      <c r="S38" s="90"/>
      <c r="T38" s="87"/>
      <c r="U38" s="88"/>
      <c r="V38" s="88"/>
      <c r="W38" s="89"/>
      <c r="X38" s="90"/>
      <c r="Y38" s="87"/>
      <c r="Z38" s="88"/>
      <c r="AA38" s="88"/>
      <c r="AB38" s="89"/>
      <c r="AC38" s="90"/>
      <c r="AD38" s="87"/>
      <c r="AE38" s="88"/>
      <c r="AF38" s="88"/>
      <c r="AG38" s="89"/>
      <c r="AH38" s="90"/>
      <c r="AI38" s="87"/>
      <c r="AJ38" s="88"/>
      <c r="AK38" s="88"/>
      <c r="AL38" s="89"/>
      <c r="AM38" s="86"/>
      <c r="AN38" s="87">
        <v>4</v>
      </c>
      <c r="AO38" s="87">
        <v>1</v>
      </c>
      <c r="AP38" s="87">
        <v>0</v>
      </c>
      <c r="AQ38" s="89">
        <v>3</v>
      </c>
    </row>
    <row r="39" spans="1:43" x14ac:dyDescent="0.25">
      <c r="A39" s="200" t="s">
        <v>108</v>
      </c>
      <c r="B39" s="84"/>
      <c r="C39" s="85"/>
      <c r="D39" s="86" t="s">
        <v>89</v>
      </c>
      <c r="E39" s="87">
        <v>4</v>
      </c>
      <c r="F39" s="88">
        <v>2</v>
      </c>
      <c r="G39" s="88"/>
      <c r="H39" s="89">
        <v>2</v>
      </c>
      <c r="I39" s="90"/>
      <c r="J39" s="87"/>
      <c r="K39" s="88"/>
      <c r="L39" s="88"/>
      <c r="M39" s="89"/>
      <c r="N39" s="90"/>
      <c r="O39" s="87"/>
      <c r="P39" s="88"/>
      <c r="Q39" s="88"/>
      <c r="R39" s="89"/>
      <c r="S39" s="90"/>
      <c r="T39" s="87"/>
      <c r="U39" s="88"/>
      <c r="V39" s="88"/>
      <c r="W39" s="89"/>
      <c r="X39" s="90"/>
      <c r="Y39" s="87"/>
      <c r="Z39" s="88"/>
      <c r="AA39" s="88"/>
      <c r="AB39" s="89"/>
      <c r="AC39" s="90"/>
      <c r="AD39" s="87"/>
      <c r="AE39" s="88"/>
      <c r="AF39" s="88"/>
      <c r="AG39" s="89"/>
      <c r="AH39" s="90"/>
      <c r="AI39" s="87"/>
      <c r="AJ39" s="88"/>
      <c r="AK39" s="88"/>
      <c r="AL39" s="89"/>
      <c r="AM39" s="86"/>
      <c r="AN39" s="87">
        <v>4</v>
      </c>
      <c r="AO39" s="87">
        <v>2</v>
      </c>
      <c r="AP39" s="87">
        <v>0</v>
      </c>
      <c r="AQ39" s="89">
        <v>2</v>
      </c>
    </row>
    <row r="40" spans="1:43" x14ac:dyDescent="0.25">
      <c r="A40" s="200" t="s">
        <v>21</v>
      </c>
      <c r="B40" s="84"/>
      <c r="C40" s="85"/>
      <c r="D40" s="86"/>
      <c r="E40" s="87"/>
      <c r="F40" s="88"/>
      <c r="G40" s="88"/>
      <c r="H40" s="89"/>
      <c r="I40" s="86" t="s">
        <v>89</v>
      </c>
      <c r="J40" s="87">
        <v>4</v>
      </c>
      <c r="K40" s="88">
        <v>2</v>
      </c>
      <c r="L40" s="88">
        <v>1</v>
      </c>
      <c r="M40" s="89"/>
      <c r="N40" s="90"/>
      <c r="O40" s="87"/>
      <c r="P40" s="88"/>
      <c r="Q40" s="88"/>
      <c r="R40" s="89"/>
      <c r="S40" s="90"/>
      <c r="T40" s="87"/>
      <c r="U40" s="88"/>
      <c r="V40" s="88"/>
      <c r="W40" s="89"/>
      <c r="X40" s="90"/>
      <c r="Y40" s="87"/>
      <c r="Z40" s="88"/>
      <c r="AA40" s="88"/>
      <c r="AB40" s="89"/>
      <c r="AC40" s="90"/>
      <c r="AD40" s="87"/>
      <c r="AE40" s="88"/>
      <c r="AF40" s="88"/>
      <c r="AG40" s="89"/>
      <c r="AH40" s="90"/>
      <c r="AI40" s="87"/>
      <c r="AJ40" s="88"/>
      <c r="AK40" s="88"/>
      <c r="AL40" s="89"/>
      <c r="AM40" s="86"/>
      <c r="AN40" s="87">
        <v>4</v>
      </c>
      <c r="AO40" s="87">
        <v>2</v>
      </c>
      <c r="AP40" s="87">
        <v>1</v>
      </c>
      <c r="AQ40" s="89">
        <v>0</v>
      </c>
    </row>
    <row r="41" spans="1:43" x14ac:dyDescent="0.25">
      <c r="A41" s="200" t="s">
        <v>22</v>
      </c>
      <c r="B41" s="84"/>
      <c r="C41" s="85"/>
      <c r="D41" s="86"/>
      <c r="E41" s="87"/>
      <c r="F41" s="88"/>
      <c r="G41" s="88"/>
      <c r="H41" s="89"/>
      <c r="I41" s="90" t="s">
        <v>89</v>
      </c>
      <c r="J41" s="87">
        <v>3</v>
      </c>
      <c r="K41" s="88">
        <v>2</v>
      </c>
      <c r="L41" s="88">
        <v>1</v>
      </c>
      <c r="M41" s="89"/>
      <c r="N41" s="90"/>
      <c r="O41" s="87"/>
      <c r="P41" s="88"/>
      <c r="Q41" s="88"/>
      <c r="R41" s="89"/>
      <c r="S41" s="90"/>
      <c r="T41" s="87"/>
      <c r="U41" s="88"/>
      <c r="V41" s="88"/>
      <c r="W41" s="89"/>
      <c r="X41" s="90"/>
      <c r="Y41" s="87"/>
      <c r="Z41" s="88"/>
      <c r="AA41" s="88"/>
      <c r="AB41" s="89"/>
      <c r="AC41" s="90"/>
      <c r="AD41" s="87"/>
      <c r="AE41" s="88"/>
      <c r="AF41" s="88"/>
      <c r="AG41" s="89"/>
      <c r="AH41" s="90"/>
      <c r="AI41" s="87"/>
      <c r="AJ41" s="88"/>
      <c r="AK41" s="88"/>
      <c r="AL41" s="89"/>
      <c r="AM41" s="86"/>
      <c r="AN41" s="87">
        <v>3</v>
      </c>
      <c r="AO41" s="87">
        <v>2</v>
      </c>
      <c r="AP41" s="87">
        <v>1</v>
      </c>
      <c r="AQ41" s="89">
        <v>0</v>
      </c>
    </row>
    <row r="42" spans="1:43" x14ac:dyDescent="0.25">
      <c r="A42" s="200" t="s">
        <v>57</v>
      </c>
      <c r="B42" s="84"/>
      <c r="C42" s="74" t="s">
        <v>20</v>
      </c>
      <c r="D42" s="86"/>
      <c r="E42" s="87"/>
      <c r="F42" s="88"/>
      <c r="G42" s="88"/>
      <c r="H42" s="89"/>
      <c r="I42" s="90" t="s">
        <v>90</v>
      </c>
      <c r="J42" s="87">
        <v>2</v>
      </c>
      <c r="K42" s="88"/>
      <c r="L42" s="88"/>
      <c r="M42" s="89">
        <v>2</v>
      </c>
      <c r="N42" s="90"/>
      <c r="O42" s="87"/>
      <c r="P42" s="88"/>
      <c r="Q42" s="88"/>
      <c r="R42" s="89"/>
      <c r="S42" s="90"/>
      <c r="T42" s="87"/>
      <c r="U42" s="88"/>
      <c r="V42" s="88"/>
      <c r="W42" s="89"/>
      <c r="X42" s="90"/>
      <c r="Y42" s="87"/>
      <c r="Z42" s="88"/>
      <c r="AA42" s="88"/>
      <c r="AB42" s="89"/>
      <c r="AC42" s="90"/>
      <c r="AD42" s="87"/>
      <c r="AE42" s="88"/>
      <c r="AF42" s="88"/>
      <c r="AG42" s="89"/>
      <c r="AH42" s="90"/>
      <c r="AI42" s="87"/>
      <c r="AJ42" s="88"/>
      <c r="AK42" s="88"/>
      <c r="AL42" s="89"/>
      <c r="AM42" s="86"/>
      <c r="AN42" s="87">
        <v>2</v>
      </c>
      <c r="AO42" s="87">
        <v>0</v>
      </c>
      <c r="AP42" s="87">
        <v>0</v>
      </c>
      <c r="AQ42" s="89">
        <v>2</v>
      </c>
    </row>
    <row r="43" spans="1:43" x14ac:dyDescent="0.25">
      <c r="A43" s="200" t="s">
        <v>63</v>
      </c>
      <c r="B43" s="84"/>
      <c r="C43" s="74" t="s">
        <v>108</v>
      </c>
      <c r="D43" s="86"/>
      <c r="E43" s="87"/>
      <c r="F43" s="88"/>
      <c r="G43" s="88"/>
      <c r="H43" s="89"/>
      <c r="I43" s="90" t="s">
        <v>90</v>
      </c>
      <c r="J43" s="87">
        <v>4</v>
      </c>
      <c r="K43" s="88">
        <v>2</v>
      </c>
      <c r="L43" s="88"/>
      <c r="M43" s="89">
        <v>2</v>
      </c>
      <c r="N43" s="90"/>
      <c r="O43" s="87"/>
      <c r="P43" s="88"/>
      <c r="Q43" s="88"/>
      <c r="R43" s="89"/>
      <c r="S43" s="90"/>
      <c r="T43" s="87"/>
      <c r="U43" s="88"/>
      <c r="V43" s="88"/>
      <c r="W43" s="89"/>
      <c r="X43" s="90"/>
      <c r="Y43" s="87"/>
      <c r="Z43" s="88"/>
      <c r="AA43" s="88"/>
      <c r="AB43" s="89"/>
      <c r="AC43" s="90"/>
      <c r="AD43" s="87"/>
      <c r="AE43" s="88"/>
      <c r="AF43" s="88"/>
      <c r="AG43" s="89"/>
      <c r="AH43" s="90"/>
      <c r="AI43" s="87"/>
      <c r="AJ43" s="88"/>
      <c r="AK43" s="88"/>
      <c r="AL43" s="89"/>
      <c r="AM43" s="86"/>
      <c r="AN43" s="87">
        <v>4</v>
      </c>
      <c r="AO43" s="87">
        <v>2</v>
      </c>
      <c r="AP43" s="87">
        <v>0</v>
      </c>
      <c r="AQ43" s="89">
        <v>2</v>
      </c>
    </row>
    <row r="44" spans="1:43" x14ac:dyDescent="0.25">
      <c r="A44" s="200" t="s">
        <v>58</v>
      </c>
      <c r="B44" s="84"/>
      <c r="C44" s="74" t="s">
        <v>20</v>
      </c>
      <c r="D44" s="86"/>
      <c r="E44" s="87"/>
      <c r="F44" s="88"/>
      <c r="G44" s="88"/>
      <c r="H44" s="89"/>
      <c r="I44" s="86"/>
      <c r="J44" s="87"/>
      <c r="K44" s="88"/>
      <c r="L44" s="88"/>
      <c r="M44" s="89"/>
      <c r="N44" s="90" t="s">
        <v>90</v>
      </c>
      <c r="O44" s="87">
        <v>5</v>
      </c>
      <c r="P44" s="88">
        <v>2</v>
      </c>
      <c r="Q44" s="88">
        <v>1</v>
      </c>
      <c r="R44" s="89">
        <v>1</v>
      </c>
      <c r="S44" s="90"/>
      <c r="T44" s="87"/>
      <c r="U44" s="88"/>
      <c r="V44" s="88"/>
      <c r="W44" s="89"/>
      <c r="X44" s="90"/>
      <c r="Y44" s="87"/>
      <c r="Z44" s="88"/>
      <c r="AA44" s="88"/>
      <c r="AB44" s="89"/>
      <c r="AC44" s="90"/>
      <c r="AD44" s="87"/>
      <c r="AE44" s="88"/>
      <c r="AF44" s="88"/>
      <c r="AG44" s="89"/>
      <c r="AH44" s="90"/>
      <c r="AI44" s="87"/>
      <c r="AJ44" s="88"/>
      <c r="AK44" s="88"/>
      <c r="AL44" s="89"/>
      <c r="AM44" s="86"/>
      <c r="AN44" s="87">
        <v>5</v>
      </c>
      <c r="AO44" s="87">
        <v>2</v>
      </c>
      <c r="AP44" s="87">
        <v>1</v>
      </c>
      <c r="AQ44" s="89">
        <v>1</v>
      </c>
    </row>
    <row r="45" spans="1:43" x14ac:dyDescent="0.25">
      <c r="A45" s="200" t="s">
        <v>24</v>
      </c>
      <c r="B45" s="84"/>
      <c r="C45" s="85"/>
      <c r="D45" s="86"/>
      <c r="E45" s="87"/>
      <c r="F45" s="88"/>
      <c r="G45" s="88"/>
      <c r="H45" s="89"/>
      <c r="I45" s="90"/>
      <c r="J45" s="87"/>
      <c r="K45" s="88"/>
      <c r="L45" s="88"/>
      <c r="M45" s="89"/>
      <c r="N45" s="90" t="s">
        <v>90</v>
      </c>
      <c r="O45" s="87">
        <v>5</v>
      </c>
      <c r="P45" s="88">
        <v>2</v>
      </c>
      <c r="Q45" s="88">
        <v>2</v>
      </c>
      <c r="R45" s="89"/>
      <c r="S45" s="90"/>
      <c r="T45" s="87"/>
      <c r="U45" s="88"/>
      <c r="V45" s="88"/>
      <c r="W45" s="89"/>
      <c r="X45" s="90"/>
      <c r="Y45" s="87"/>
      <c r="Z45" s="88"/>
      <c r="AA45" s="88"/>
      <c r="AB45" s="89"/>
      <c r="AC45" s="90"/>
      <c r="AD45" s="87"/>
      <c r="AE45" s="88"/>
      <c r="AF45" s="88"/>
      <c r="AG45" s="89"/>
      <c r="AH45" s="90"/>
      <c r="AI45" s="87"/>
      <c r="AJ45" s="88"/>
      <c r="AK45" s="88"/>
      <c r="AL45" s="89"/>
      <c r="AM45" s="86"/>
      <c r="AN45" s="87">
        <v>5</v>
      </c>
      <c r="AO45" s="87">
        <v>2</v>
      </c>
      <c r="AP45" s="87">
        <v>2</v>
      </c>
      <c r="AQ45" s="89">
        <v>0</v>
      </c>
    </row>
    <row r="46" spans="1:43" x14ac:dyDescent="0.25">
      <c r="A46" s="200" t="s">
        <v>25</v>
      </c>
      <c r="B46" s="84"/>
      <c r="C46" s="85"/>
      <c r="D46" s="86"/>
      <c r="E46" s="87"/>
      <c r="F46" s="88"/>
      <c r="G46" s="88"/>
      <c r="H46" s="89"/>
      <c r="I46" s="90"/>
      <c r="J46" s="87"/>
      <c r="K46" s="88"/>
      <c r="L46" s="88"/>
      <c r="M46" s="89"/>
      <c r="N46" s="90" t="s">
        <v>90</v>
      </c>
      <c r="O46" s="87">
        <v>3</v>
      </c>
      <c r="P46" s="88">
        <v>1</v>
      </c>
      <c r="Q46" s="88"/>
      <c r="R46" s="89">
        <v>2</v>
      </c>
      <c r="S46" s="90"/>
      <c r="T46" s="87"/>
      <c r="U46" s="88"/>
      <c r="V46" s="88"/>
      <c r="W46" s="89"/>
      <c r="X46" s="90"/>
      <c r="Y46" s="87"/>
      <c r="Z46" s="88"/>
      <c r="AA46" s="88"/>
      <c r="AB46" s="89"/>
      <c r="AC46" s="90"/>
      <c r="AD46" s="87"/>
      <c r="AE46" s="88"/>
      <c r="AF46" s="88"/>
      <c r="AG46" s="89"/>
      <c r="AH46" s="90"/>
      <c r="AI46" s="87"/>
      <c r="AJ46" s="88"/>
      <c r="AK46" s="88"/>
      <c r="AL46" s="89"/>
      <c r="AM46" s="86"/>
      <c r="AN46" s="87">
        <v>3</v>
      </c>
      <c r="AO46" s="87">
        <v>1</v>
      </c>
      <c r="AP46" s="87">
        <v>0</v>
      </c>
      <c r="AQ46" s="89">
        <v>2</v>
      </c>
    </row>
    <row r="47" spans="1:43" x14ac:dyDescent="0.25">
      <c r="A47" s="200" t="s">
        <v>26</v>
      </c>
      <c r="B47" s="84"/>
      <c r="C47" s="74" t="s">
        <v>9</v>
      </c>
      <c r="D47" s="86"/>
      <c r="E47" s="87"/>
      <c r="F47" s="88"/>
      <c r="G47" s="88"/>
      <c r="H47" s="89"/>
      <c r="I47" s="90"/>
      <c r="J47" s="87"/>
      <c r="K47" s="88"/>
      <c r="L47" s="88"/>
      <c r="M47" s="89"/>
      <c r="N47" s="90" t="s">
        <v>90</v>
      </c>
      <c r="O47" s="87">
        <v>4</v>
      </c>
      <c r="P47" s="88">
        <v>2</v>
      </c>
      <c r="Q47" s="88"/>
      <c r="R47" s="89">
        <v>1</v>
      </c>
      <c r="S47" s="90"/>
      <c r="T47" s="87"/>
      <c r="U47" s="88"/>
      <c r="V47" s="88"/>
      <c r="W47" s="89"/>
      <c r="X47" s="90"/>
      <c r="Y47" s="87"/>
      <c r="Z47" s="88"/>
      <c r="AA47" s="88"/>
      <c r="AB47" s="89"/>
      <c r="AC47" s="90"/>
      <c r="AD47" s="87"/>
      <c r="AE47" s="88"/>
      <c r="AF47" s="88"/>
      <c r="AG47" s="89"/>
      <c r="AH47" s="90"/>
      <c r="AI47" s="87"/>
      <c r="AJ47" s="88"/>
      <c r="AK47" s="88"/>
      <c r="AL47" s="89"/>
      <c r="AM47" s="86"/>
      <c r="AN47" s="87">
        <v>4</v>
      </c>
      <c r="AO47" s="87">
        <v>2</v>
      </c>
      <c r="AP47" s="87">
        <v>0</v>
      </c>
      <c r="AQ47" s="89">
        <v>1</v>
      </c>
    </row>
    <row r="48" spans="1:43" x14ac:dyDescent="0.25">
      <c r="A48" s="200" t="s">
        <v>59</v>
      </c>
      <c r="B48" s="84"/>
      <c r="C48" s="74" t="s">
        <v>23</v>
      </c>
      <c r="D48" s="86"/>
      <c r="E48" s="87"/>
      <c r="F48" s="88"/>
      <c r="G48" s="88"/>
      <c r="H48" s="89"/>
      <c r="I48" s="90"/>
      <c r="J48" s="87"/>
      <c r="K48" s="88"/>
      <c r="L48" s="88"/>
      <c r="M48" s="89"/>
      <c r="N48" s="90"/>
      <c r="O48" s="87"/>
      <c r="P48" s="88"/>
      <c r="Q48" s="88"/>
      <c r="R48" s="89"/>
      <c r="S48" s="90" t="s">
        <v>89</v>
      </c>
      <c r="T48" s="87">
        <v>4</v>
      </c>
      <c r="U48" s="88">
        <v>2</v>
      </c>
      <c r="V48" s="88"/>
      <c r="W48" s="89">
        <v>2</v>
      </c>
      <c r="X48" s="90"/>
      <c r="Y48" s="87"/>
      <c r="Z48" s="88"/>
      <c r="AA48" s="88"/>
      <c r="AB48" s="89"/>
      <c r="AC48" s="90"/>
      <c r="AD48" s="87"/>
      <c r="AE48" s="88"/>
      <c r="AF48" s="88"/>
      <c r="AG48" s="89"/>
      <c r="AH48" s="90"/>
      <c r="AI48" s="87"/>
      <c r="AJ48" s="88"/>
      <c r="AK48" s="88"/>
      <c r="AL48" s="89"/>
      <c r="AM48" s="86"/>
      <c r="AN48" s="87">
        <v>4</v>
      </c>
      <c r="AO48" s="87">
        <v>2</v>
      </c>
      <c r="AP48" s="87">
        <v>0</v>
      </c>
      <c r="AQ48" s="89">
        <v>2</v>
      </c>
    </row>
    <row r="49" spans="1:43" x14ac:dyDescent="0.25">
      <c r="A49" s="200" t="s">
        <v>110</v>
      </c>
      <c r="B49" s="84"/>
      <c r="C49" s="85"/>
      <c r="D49" s="86"/>
      <c r="E49" s="87"/>
      <c r="F49" s="88"/>
      <c r="G49" s="88"/>
      <c r="H49" s="89"/>
      <c r="I49" s="90"/>
      <c r="J49" s="87"/>
      <c r="K49" s="88"/>
      <c r="L49" s="88"/>
      <c r="M49" s="89"/>
      <c r="N49" s="90"/>
      <c r="O49" s="87"/>
      <c r="P49" s="88"/>
      <c r="Q49" s="88"/>
      <c r="R49" s="89"/>
      <c r="S49" s="90" t="s">
        <v>90</v>
      </c>
      <c r="T49" s="87">
        <v>4</v>
      </c>
      <c r="U49" s="88">
        <v>2</v>
      </c>
      <c r="V49" s="88">
        <v>2</v>
      </c>
      <c r="W49" s="89"/>
      <c r="X49" s="90"/>
      <c r="Y49" s="87"/>
      <c r="Z49" s="88"/>
      <c r="AA49" s="88"/>
      <c r="AB49" s="89"/>
      <c r="AC49" s="90"/>
      <c r="AD49" s="87"/>
      <c r="AE49" s="88"/>
      <c r="AF49" s="88"/>
      <c r="AG49" s="89"/>
      <c r="AH49" s="90"/>
      <c r="AI49" s="87"/>
      <c r="AJ49" s="88"/>
      <c r="AK49" s="88"/>
      <c r="AL49" s="89"/>
      <c r="AM49" s="86"/>
      <c r="AN49" s="87">
        <v>4</v>
      </c>
      <c r="AO49" s="87">
        <v>2</v>
      </c>
      <c r="AP49" s="87">
        <v>2</v>
      </c>
      <c r="AQ49" s="89">
        <v>0</v>
      </c>
    </row>
    <row r="50" spans="1:43" x14ac:dyDescent="0.25">
      <c r="A50" s="272" t="s">
        <v>105</v>
      </c>
      <c r="B50" s="84"/>
      <c r="C50" s="74" t="s">
        <v>9</v>
      </c>
      <c r="D50" s="86"/>
      <c r="E50" s="87"/>
      <c r="F50" s="88"/>
      <c r="G50" s="88"/>
      <c r="H50" s="89"/>
      <c r="I50" s="90"/>
      <c r="J50" s="87"/>
      <c r="K50" s="88"/>
      <c r="L50" s="88"/>
      <c r="M50" s="89"/>
      <c r="N50" s="90"/>
      <c r="O50" s="87"/>
      <c r="P50" s="88"/>
      <c r="Q50" s="88"/>
      <c r="R50" s="89"/>
      <c r="S50" s="90" t="s">
        <v>89</v>
      </c>
      <c r="T50" s="87">
        <v>4</v>
      </c>
      <c r="U50" s="88">
        <v>2</v>
      </c>
      <c r="V50" s="88"/>
      <c r="W50" s="89">
        <v>2</v>
      </c>
      <c r="X50" s="90"/>
      <c r="Y50" s="87"/>
      <c r="Z50" s="88"/>
      <c r="AA50" s="88"/>
      <c r="AB50" s="89"/>
      <c r="AC50" s="90"/>
      <c r="AD50" s="87"/>
      <c r="AE50" s="88"/>
      <c r="AF50" s="88"/>
      <c r="AG50" s="89"/>
      <c r="AH50" s="90"/>
      <c r="AI50" s="87"/>
      <c r="AJ50" s="88"/>
      <c r="AK50" s="88"/>
      <c r="AL50" s="89"/>
      <c r="AM50" s="86"/>
      <c r="AN50" s="87">
        <v>4</v>
      </c>
      <c r="AO50" s="87">
        <v>2</v>
      </c>
      <c r="AP50" s="87">
        <v>0</v>
      </c>
      <c r="AQ50" s="89">
        <v>2</v>
      </c>
    </row>
    <row r="51" spans="1:43" x14ac:dyDescent="0.25">
      <c r="A51" s="200" t="s">
        <v>51</v>
      </c>
      <c r="B51" s="84"/>
      <c r="C51" s="74" t="s">
        <v>21</v>
      </c>
      <c r="D51" s="86"/>
      <c r="E51" s="87"/>
      <c r="F51" s="88"/>
      <c r="G51" s="88"/>
      <c r="H51" s="89"/>
      <c r="I51" s="90"/>
      <c r="J51" s="87"/>
      <c r="K51" s="88"/>
      <c r="L51" s="88"/>
      <c r="M51" s="89"/>
      <c r="N51" s="90"/>
      <c r="O51" s="87"/>
      <c r="P51" s="88"/>
      <c r="Q51" s="88"/>
      <c r="R51" s="89"/>
      <c r="S51" s="90" t="s">
        <v>90</v>
      </c>
      <c r="T51" s="87">
        <v>4</v>
      </c>
      <c r="U51" s="88">
        <v>2</v>
      </c>
      <c r="V51" s="88">
        <v>1</v>
      </c>
      <c r="W51" s="89"/>
      <c r="X51" s="90"/>
      <c r="Y51" s="87"/>
      <c r="Z51" s="88"/>
      <c r="AA51" s="88"/>
      <c r="AB51" s="89"/>
      <c r="AC51" s="90"/>
      <c r="AD51" s="87"/>
      <c r="AE51" s="88"/>
      <c r="AF51" s="88"/>
      <c r="AG51" s="89"/>
      <c r="AH51" s="90"/>
      <c r="AI51" s="87"/>
      <c r="AJ51" s="88"/>
      <c r="AK51" s="88"/>
      <c r="AL51" s="89"/>
      <c r="AM51" s="86"/>
      <c r="AN51" s="87">
        <v>4</v>
      </c>
      <c r="AO51" s="87">
        <v>2</v>
      </c>
      <c r="AP51" s="87">
        <v>1</v>
      </c>
      <c r="AQ51" s="89">
        <v>0</v>
      </c>
    </row>
    <row r="52" spans="1:43" x14ac:dyDescent="0.25">
      <c r="A52" s="147" t="s">
        <v>28</v>
      </c>
      <c r="B52" s="84"/>
      <c r="C52" s="74" t="s">
        <v>13</v>
      </c>
      <c r="D52" s="86"/>
      <c r="E52" s="87"/>
      <c r="F52" s="88"/>
      <c r="G52" s="88"/>
      <c r="H52" s="89"/>
      <c r="I52" s="90"/>
      <c r="J52" s="87"/>
      <c r="K52" s="88"/>
      <c r="L52" s="88"/>
      <c r="M52" s="89"/>
      <c r="N52" s="90"/>
      <c r="O52" s="87"/>
      <c r="P52" s="88"/>
      <c r="Q52" s="88"/>
      <c r="R52" s="89"/>
      <c r="S52" s="90" t="s">
        <v>89</v>
      </c>
      <c r="T52" s="87">
        <v>5</v>
      </c>
      <c r="U52" s="88">
        <v>2</v>
      </c>
      <c r="V52" s="88"/>
      <c r="W52" s="89">
        <v>2</v>
      </c>
      <c r="X52" s="90"/>
      <c r="Y52" s="87"/>
      <c r="Z52" s="88"/>
      <c r="AA52" s="88"/>
      <c r="AB52" s="89"/>
      <c r="AC52" s="90"/>
      <c r="AD52" s="87"/>
      <c r="AE52" s="88"/>
      <c r="AF52" s="88"/>
      <c r="AG52" s="89"/>
      <c r="AH52" s="90"/>
      <c r="AI52" s="87"/>
      <c r="AJ52" s="88"/>
      <c r="AK52" s="88"/>
      <c r="AL52" s="89"/>
      <c r="AM52" s="86"/>
      <c r="AN52" s="87">
        <v>5</v>
      </c>
      <c r="AO52" s="87">
        <v>2</v>
      </c>
      <c r="AP52" s="87">
        <v>0</v>
      </c>
      <c r="AQ52" s="89">
        <v>2</v>
      </c>
    </row>
    <row r="53" spans="1:43" x14ac:dyDescent="0.25">
      <c r="A53" s="83" t="s">
        <v>103</v>
      </c>
      <c r="B53" s="84"/>
      <c r="C53" s="74" t="s">
        <v>9</v>
      </c>
      <c r="D53" s="86"/>
      <c r="E53" s="87"/>
      <c r="F53" s="88"/>
      <c r="G53" s="88"/>
      <c r="H53" s="89"/>
      <c r="I53" s="90"/>
      <c r="J53" s="87"/>
      <c r="K53" s="88"/>
      <c r="L53" s="88"/>
      <c r="M53" s="89"/>
      <c r="N53" s="90"/>
      <c r="O53" s="87"/>
      <c r="P53" s="88"/>
      <c r="Q53" s="88"/>
      <c r="R53" s="89"/>
      <c r="S53" s="90"/>
      <c r="T53" s="87"/>
      <c r="U53" s="88"/>
      <c r="V53" s="88"/>
      <c r="W53" s="89"/>
      <c r="X53" s="90" t="s">
        <v>90</v>
      </c>
      <c r="Y53" s="87">
        <v>4</v>
      </c>
      <c r="Z53" s="88">
        <v>1</v>
      </c>
      <c r="AA53" s="88"/>
      <c r="AB53" s="89">
        <v>2</v>
      </c>
      <c r="AC53" s="90"/>
      <c r="AD53" s="87"/>
      <c r="AE53" s="88"/>
      <c r="AF53" s="88"/>
      <c r="AG53" s="89"/>
      <c r="AH53" s="90"/>
      <c r="AI53" s="87"/>
      <c r="AJ53" s="88"/>
      <c r="AK53" s="88"/>
      <c r="AL53" s="89"/>
      <c r="AM53" s="86"/>
      <c r="AN53" s="87">
        <v>4</v>
      </c>
      <c r="AO53" s="87">
        <v>1</v>
      </c>
      <c r="AP53" s="87">
        <v>0</v>
      </c>
      <c r="AQ53" s="89">
        <v>2</v>
      </c>
    </row>
    <row r="54" spans="1:43" x14ac:dyDescent="0.25">
      <c r="A54" s="83" t="s">
        <v>53</v>
      </c>
      <c r="B54" s="84"/>
      <c r="C54" s="199" t="s">
        <v>105</v>
      </c>
      <c r="D54" s="86"/>
      <c r="E54" s="87"/>
      <c r="F54" s="88"/>
      <c r="G54" s="88"/>
      <c r="H54" s="89"/>
      <c r="I54" s="90"/>
      <c r="J54" s="87"/>
      <c r="K54" s="88"/>
      <c r="L54" s="88"/>
      <c r="M54" s="89"/>
      <c r="N54" s="90"/>
      <c r="O54" s="87"/>
      <c r="P54" s="88"/>
      <c r="Q54" s="88"/>
      <c r="R54" s="89"/>
      <c r="S54" s="90"/>
      <c r="T54" s="87"/>
      <c r="U54" s="88"/>
      <c r="V54" s="88"/>
      <c r="W54" s="89"/>
      <c r="X54" s="90" t="s">
        <v>89</v>
      </c>
      <c r="Y54" s="87">
        <v>4</v>
      </c>
      <c r="Z54" s="88">
        <v>2</v>
      </c>
      <c r="AA54" s="88"/>
      <c r="AB54" s="89">
        <v>2</v>
      </c>
      <c r="AC54" s="90"/>
      <c r="AD54" s="87"/>
      <c r="AE54" s="88"/>
      <c r="AF54" s="88"/>
      <c r="AG54" s="89"/>
      <c r="AH54" s="90"/>
      <c r="AI54" s="87"/>
      <c r="AJ54" s="88"/>
      <c r="AK54" s="88"/>
      <c r="AL54" s="89"/>
      <c r="AM54" s="86"/>
      <c r="AN54" s="87">
        <v>4</v>
      </c>
      <c r="AO54" s="87">
        <v>2</v>
      </c>
      <c r="AP54" s="87">
        <v>0</v>
      </c>
      <c r="AQ54" s="89">
        <v>2</v>
      </c>
    </row>
    <row r="55" spans="1:43" ht="15.75" thickBot="1" x14ac:dyDescent="0.3">
      <c r="A55" s="200" t="s">
        <v>56</v>
      </c>
      <c r="B55" s="84"/>
      <c r="C55" s="85"/>
      <c r="D55" s="86"/>
      <c r="E55" s="87"/>
      <c r="F55" s="88"/>
      <c r="G55" s="88"/>
      <c r="H55" s="89"/>
      <c r="I55" s="90"/>
      <c r="J55" s="87"/>
      <c r="K55" s="88"/>
      <c r="L55" s="88"/>
      <c r="M55" s="89"/>
      <c r="N55" s="90"/>
      <c r="O55" s="87"/>
      <c r="P55" s="88"/>
      <c r="Q55" s="88"/>
      <c r="R55" s="89"/>
      <c r="S55" s="90"/>
      <c r="T55" s="87"/>
      <c r="U55" s="88"/>
      <c r="V55" s="88"/>
      <c r="W55" s="89"/>
      <c r="X55" s="90" t="s">
        <v>89</v>
      </c>
      <c r="Y55" s="87">
        <v>3</v>
      </c>
      <c r="Z55" s="88">
        <v>2</v>
      </c>
      <c r="AA55" s="88">
        <v>1</v>
      </c>
      <c r="AB55" s="89"/>
      <c r="AC55" s="90"/>
      <c r="AD55" s="87"/>
      <c r="AE55" s="88"/>
      <c r="AF55" s="88"/>
      <c r="AG55" s="89"/>
      <c r="AH55" s="90"/>
      <c r="AI55" s="87"/>
      <c r="AJ55" s="88"/>
      <c r="AK55" s="88"/>
      <c r="AL55" s="89"/>
      <c r="AM55" s="86"/>
      <c r="AN55" s="87">
        <v>3</v>
      </c>
      <c r="AO55" s="87">
        <v>2</v>
      </c>
      <c r="AP55" s="87">
        <v>1</v>
      </c>
      <c r="AQ55" s="89">
        <v>0</v>
      </c>
    </row>
    <row r="56" spans="1:43" ht="15.75" thickBot="1" x14ac:dyDescent="0.3">
      <c r="A56" s="91" t="s">
        <v>97</v>
      </c>
      <c r="B56" s="92"/>
      <c r="C56" s="93"/>
      <c r="D56" s="94"/>
      <c r="E56" s="95">
        <f>SUM(E38:E55)</f>
        <v>8</v>
      </c>
      <c r="F56" s="95">
        <f>SUM(F38:F55)</f>
        <v>3</v>
      </c>
      <c r="G56" s="95">
        <f>SUM(G38:G55)</f>
        <v>0</v>
      </c>
      <c r="H56" s="95">
        <f>SUM(H38:H55)</f>
        <v>5</v>
      </c>
      <c r="I56" s="94"/>
      <c r="J56" s="95">
        <f>SUM(J38:J55)</f>
        <v>13</v>
      </c>
      <c r="K56" s="95">
        <f>SUM(K38:K55)</f>
        <v>6</v>
      </c>
      <c r="L56" s="95">
        <f>SUM(L38:L55)</f>
        <v>2</v>
      </c>
      <c r="M56" s="95">
        <f>SUM(M38:M55)</f>
        <v>4</v>
      </c>
      <c r="N56" s="94"/>
      <c r="O56" s="95">
        <f>SUM(O38:O55)</f>
        <v>17</v>
      </c>
      <c r="P56" s="95">
        <f>SUM(P38:P55)</f>
        <v>7</v>
      </c>
      <c r="Q56" s="95">
        <f>SUM(Q38:Q55)</f>
        <v>3</v>
      </c>
      <c r="R56" s="95">
        <f>SUM(R38:R55)</f>
        <v>4</v>
      </c>
      <c r="S56" s="94"/>
      <c r="T56" s="95">
        <f>SUM(T38:T55)</f>
        <v>21</v>
      </c>
      <c r="U56" s="95">
        <f>SUM(U38:U55)</f>
        <v>10</v>
      </c>
      <c r="V56" s="95">
        <f>SUM(V38:V55)</f>
        <v>3</v>
      </c>
      <c r="W56" s="95">
        <f>SUM(W38:W55)</f>
        <v>6</v>
      </c>
      <c r="X56" s="94"/>
      <c r="Y56" s="95">
        <f>SUM(Y38:Y55)</f>
        <v>11</v>
      </c>
      <c r="Z56" s="95">
        <f>SUM(Z38:Z55)</f>
        <v>5</v>
      </c>
      <c r="AA56" s="95">
        <f>SUM(AA38:AA55)</f>
        <v>1</v>
      </c>
      <c r="AB56" s="95">
        <f>SUM(AB38:AB55)</f>
        <v>4</v>
      </c>
      <c r="AC56" s="94"/>
      <c r="AD56" s="95">
        <f>SUM(AD38:AD55)</f>
        <v>0</v>
      </c>
      <c r="AE56" s="95">
        <f>SUM(AE38:AE55)</f>
        <v>0</v>
      </c>
      <c r="AF56" s="95">
        <f>SUM(AF38:AF55)</f>
        <v>0</v>
      </c>
      <c r="AG56" s="95">
        <f>SUM(AG38:AG55)</f>
        <v>0</v>
      </c>
      <c r="AH56" s="94"/>
      <c r="AI56" s="95">
        <f>SUM(AI38:AI55)</f>
        <v>0</v>
      </c>
      <c r="AJ56" s="95">
        <f>SUM(AJ38:AJ55)</f>
        <v>0</v>
      </c>
      <c r="AK56" s="95">
        <f>SUM(AK38:AK55)</f>
        <v>0</v>
      </c>
      <c r="AL56" s="95">
        <f>SUM(AL38:AL55)</f>
        <v>0</v>
      </c>
      <c r="AM56" s="94"/>
      <c r="AN56" s="95">
        <f>SUM(AN38:AN55)</f>
        <v>70</v>
      </c>
      <c r="AO56" s="95">
        <f>SUM(AO38:AO55)</f>
        <v>31</v>
      </c>
      <c r="AP56" s="95">
        <f>SUM(AP38:AP55)</f>
        <v>9</v>
      </c>
      <c r="AQ56" s="96">
        <f>SUM(AQ38:AQ55)</f>
        <v>23</v>
      </c>
    </row>
    <row r="57" spans="1:43" x14ac:dyDescent="0.25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9"/>
    </row>
    <row r="58" spans="1:43" x14ac:dyDescent="0.25">
      <c r="A58" s="240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7"/>
    </row>
    <row r="59" spans="1:43" ht="15.75" thickBot="1" x14ac:dyDescent="0.3">
      <c r="A59" s="204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41"/>
    </row>
    <row r="60" spans="1:43" ht="15.75" thickBot="1" x14ac:dyDescent="0.3">
      <c r="A60" s="184" t="s">
        <v>69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97"/>
      <c r="AN60" s="97"/>
      <c r="AO60" s="97"/>
      <c r="AP60" s="97"/>
      <c r="AQ60" s="98"/>
    </row>
    <row r="61" spans="1:43" x14ac:dyDescent="0.25">
      <c r="A61" s="215" t="s">
        <v>74</v>
      </c>
      <c r="B61" s="217" t="s">
        <v>75</v>
      </c>
      <c r="C61" s="226" t="s">
        <v>76</v>
      </c>
      <c r="D61" s="202" t="s">
        <v>77</v>
      </c>
      <c r="E61" s="201"/>
      <c r="F61" s="201"/>
      <c r="G61" s="201"/>
      <c r="H61" s="203"/>
      <c r="I61" s="202" t="s">
        <v>78</v>
      </c>
      <c r="J61" s="201"/>
      <c r="K61" s="201"/>
      <c r="L61" s="201"/>
      <c r="M61" s="203"/>
      <c r="N61" s="202" t="s">
        <v>79</v>
      </c>
      <c r="O61" s="201"/>
      <c r="P61" s="201"/>
      <c r="Q61" s="201"/>
      <c r="R61" s="203"/>
      <c r="S61" s="202" t="s">
        <v>80</v>
      </c>
      <c r="T61" s="201"/>
      <c r="U61" s="201"/>
      <c r="V61" s="201"/>
      <c r="W61" s="203"/>
      <c r="X61" s="202" t="s">
        <v>81</v>
      </c>
      <c r="Y61" s="201"/>
      <c r="Z61" s="201"/>
      <c r="AA61" s="201"/>
      <c r="AB61" s="203"/>
      <c r="AC61" s="202" t="s">
        <v>82</v>
      </c>
      <c r="AD61" s="201"/>
      <c r="AE61" s="201"/>
      <c r="AF61" s="201"/>
      <c r="AG61" s="203"/>
      <c r="AH61" s="202" t="s">
        <v>83</v>
      </c>
      <c r="AI61" s="201"/>
      <c r="AJ61" s="201"/>
      <c r="AK61" s="201"/>
      <c r="AL61" s="203"/>
      <c r="AM61" s="202" t="s">
        <v>91</v>
      </c>
      <c r="AN61" s="201"/>
      <c r="AO61" s="201"/>
      <c r="AP61" s="201"/>
      <c r="AQ61" s="203"/>
    </row>
    <row r="62" spans="1:43" ht="45" x14ac:dyDescent="0.25">
      <c r="A62" s="216"/>
      <c r="B62" s="218"/>
      <c r="C62" s="227"/>
      <c r="D62" s="79" t="s">
        <v>84</v>
      </c>
      <c r="E62" s="80" t="s">
        <v>85</v>
      </c>
      <c r="F62" s="80" t="s">
        <v>86</v>
      </c>
      <c r="G62" s="80" t="s">
        <v>87</v>
      </c>
      <c r="H62" s="81" t="s">
        <v>88</v>
      </c>
      <c r="I62" s="82" t="s">
        <v>84</v>
      </c>
      <c r="J62" s="80" t="s">
        <v>85</v>
      </c>
      <c r="K62" s="80" t="s">
        <v>86</v>
      </c>
      <c r="L62" s="80" t="s">
        <v>87</v>
      </c>
      <c r="M62" s="81" t="s">
        <v>88</v>
      </c>
      <c r="N62" s="82" t="s">
        <v>84</v>
      </c>
      <c r="O62" s="80" t="s">
        <v>85</v>
      </c>
      <c r="P62" s="80" t="s">
        <v>86</v>
      </c>
      <c r="Q62" s="80" t="s">
        <v>87</v>
      </c>
      <c r="R62" s="81" t="s">
        <v>88</v>
      </c>
      <c r="S62" s="82" t="s">
        <v>84</v>
      </c>
      <c r="T62" s="80" t="s">
        <v>85</v>
      </c>
      <c r="U62" s="80" t="s">
        <v>86</v>
      </c>
      <c r="V62" s="80" t="s">
        <v>87</v>
      </c>
      <c r="W62" s="81" t="s">
        <v>88</v>
      </c>
      <c r="X62" s="82" t="s">
        <v>84</v>
      </c>
      <c r="Y62" s="80" t="s">
        <v>85</v>
      </c>
      <c r="Z62" s="80" t="s">
        <v>86</v>
      </c>
      <c r="AA62" s="80" t="s">
        <v>87</v>
      </c>
      <c r="AB62" s="81" t="s">
        <v>88</v>
      </c>
      <c r="AC62" s="82" t="s">
        <v>84</v>
      </c>
      <c r="AD62" s="80" t="s">
        <v>85</v>
      </c>
      <c r="AE62" s="80" t="s">
        <v>86</v>
      </c>
      <c r="AF62" s="80" t="s">
        <v>87</v>
      </c>
      <c r="AG62" s="81" t="s">
        <v>88</v>
      </c>
      <c r="AH62" s="82" t="s">
        <v>84</v>
      </c>
      <c r="AI62" s="80" t="s">
        <v>85</v>
      </c>
      <c r="AJ62" s="80" t="s">
        <v>86</v>
      </c>
      <c r="AK62" s="80" t="s">
        <v>87</v>
      </c>
      <c r="AL62" s="81" t="s">
        <v>88</v>
      </c>
      <c r="AM62" s="79" t="s">
        <v>84</v>
      </c>
      <c r="AN62" s="80" t="s">
        <v>85</v>
      </c>
      <c r="AO62" s="80" t="s">
        <v>86</v>
      </c>
      <c r="AP62" s="80" t="s">
        <v>87</v>
      </c>
      <c r="AQ62" s="81" t="s">
        <v>88</v>
      </c>
    </row>
    <row r="63" spans="1:43" x14ac:dyDescent="0.25">
      <c r="A63" s="99" t="s">
        <v>95</v>
      </c>
      <c r="B63" s="100"/>
      <c r="C63" s="101"/>
      <c r="D63" s="102"/>
      <c r="E63" s="103"/>
      <c r="F63" s="103"/>
      <c r="G63" s="103"/>
      <c r="H63" s="104"/>
      <c r="I63" s="105"/>
      <c r="J63" s="103"/>
      <c r="K63" s="103"/>
      <c r="L63" s="103"/>
      <c r="M63" s="104"/>
      <c r="N63" s="105"/>
      <c r="O63" s="103"/>
      <c r="P63" s="103"/>
      <c r="Q63" s="103"/>
      <c r="R63" s="104"/>
      <c r="S63" s="105"/>
      <c r="T63" s="103"/>
      <c r="U63" s="103"/>
      <c r="V63" s="103"/>
      <c r="W63" s="104"/>
      <c r="X63" s="105"/>
      <c r="Y63" s="103"/>
      <c r="Z63" s="103"/>
      <c r="AA63" s="103"/>
      <c r="AB63" s="104"/>
      <c r="AC63" s="105"/>
      <c r="AD63" s="103"/>
      <c r="AE63" s="103"/>
      <c r="AF63" s="103"/>
      <c r="AG63" s="104"/>
      <c r="AH63" s="105"/>
      <c r="AI63" s="103"/>
      <c r="AJ63" s="103"/>
      <c r="AK63" s="103"/>
      <c r="AL63" s="104"/>
      <c r="AM63" s="102"/>
      <c r="AN63" s="103">
        <f>SUM(AN64:AN70)</f>
        <v>27</v>
      </c>
      <c r="AO63" s="103"/>
      <c r="AP63" s="103"/>
      <c r="AQ63" s="104"/>
    </row>
    <row r="64" spans="1:43" x14ac:dyDescent="0.25">
      <c r="A64" s="200" t="s">
        <v>50</v>
      </c>
      <c r="B64" s="84"/>
      <c r="C64" s="74" t="s">
        <v>110</v>
      </c>
      <c r="D64" s="86"/>
      <c r="E64" s="87"/>
      <c r="F64" s="88"/>
      <c r="G64" s="88"/>
      <c r="H64" s="89"/>
      <c r="I64" s="90"/>
      <c r="J64" s="87"/>
      <c r="K64" s="88"/>
      <c r="L64" s="88"/>
      <c r="M64" s="89"/>
      <c r="N64" s="90"/>
      <c r="O64" s="87"/>
      <c r="P64" s="88"/>
      <c r="Q64" s="88"/>
      <c r="R64" s="89"/>
      <c r="S64" s="90"/>
      <c r="T64" s="87"/>
      <c r="U64" s="88"/>
      <c r="V64" s="88"/>
      <c r="W64" s="89"/>
      <c r="X64" s="90" t="s">
        <v>89</v>
      </c>
      <c r="Y64" s="87">
        <v>5</v>
      </c>
      <c r="Z64" s="88">
        <v>2</v>
      </c>
      <c r="AA64" s="88"/>
      <c r="AB64" s="89">
        <v>2</v>
      </c>
      <c r="AC64" s="90"/>
      <c r="AD64" s="87"/>
      <c r="AE64" s="88"/>
      <c r="AF64" s="88"/>
      <c r="AG64" s="89"/>
      <c r="AH64" s="90"/>
      <c r="AI64" s="87"/>
      <c r="AJ64" s="88"/>
      <c r="AK64" s="88"/>
      <c r="AL64" s="89"/>
      <c r="AM64" s="86"/>
      <c r="AN64" s="87">
        <v>5</v>
      </c>
      <c r="AO64" s="87">
        <v>2</v>
      </c>
      <c r="AP64" s="87">
        <v>0</v>
      </c>
      <c r="AQ64" s="89">
        <v>2</v>
      </c>
    </row>
    <row r="65" spans="1:43" x14ac:dyDescent="0.25">
      <c r="A65" s="200" t="s">
        <v>62</v>
      </c>
      <c r="B65" s="84"/>
      <c r="C65" s="74" t="s">
        <v>27</v>
      </c>
      <c r="D65" s="86"/>
      <c r="E65" s="87"/>
      <c r="F65" s="88"/>
      <c r="G65" s="88"/>
      <c r="H65" s="89"/>
      <c r="I65" s="90"/>
      <c r="J65" s="87"/>
      <c r="K65" s="88"/>
      <c r="L65" s="88"/>
      <c r="M65" s="89"/>
      <c r="N65" s="90"/>
      <c r="O65" s="87"/>
      <c r="P65" s="88"/>
      <c r="Q65" s="88"/>
      <c r="R65" s="89"/>
      <c r="S65" s="90"/>
      <c r="T65" s="87"/>
      <c r="U65" s="88"/>
      <c r="V65" s="88"/>
      <c r="W65" s="89"/>
      <c r="X65" s="90" t="s">
        <v>90</v>
      </c>
      <c r="Y65" s="87">
        <v>3</v>
      </c>
      <c r="Z65" s="88">
        <v>2</v>
      </c>
      <c r="AA65" s="88"/>
      <c r="AB65" s="89">
        <v>1</v>
      </c>
      <c r="AC65" s="90"/>
      <c r="AD65" s="87"/>
      <c r="AE65" s="88"/>
      <c r="AF65" s="88"/>
      <c r="AG65" s="89"/>
      <c r="AH65" s="90"/>
      <c r="AI65" s="87"/>
      <c r="AJ65" s="88"/>
      <c r="AK65" s="88"/>
      <c r="AL65" s="89"/>
      <c r="AM65" s="86"/>
      <c r="AN65" s="87">
        <v>3</v>
      </c>
      <c r="AO65" s="87">
        <v>2</v>
      </c>
      <c r="AP65" s="87">
        <v>0</v>
      </c>
      <c r="AQ65" s="89">
        <v>1</v>
      </c>
    </row>
    <row r="66" spans="1:43" x14ac:dyDescent="0.25">
      <c r="A66" s="272" t="s">
        <v>45</v>
      </c>
      <c r="B66" s="84"/>
      <c r="C66" s="74" t="s">
        <v>46</v>
      </c>
      <c r="D66" s="86"/>
      <c r="E66" s="87"/>
      <c r="F66" s="88"/>
      <c r="G66" s="88"/>
      <c r="H66" s="89"/>
      <c r="I66" s="90"/>
      <c r="J66" s="87"/>
      <c r="K66" s="88"/>
      <c r="L66" s="88"/>
      <c r="M66" s="89"/>
      <c r="N66" s="90"/>
      <c r="O66" s="87"/>
      <c r="P66" s="88"/>
      <c r="Q66" s="88"/>
      <c r="R66" s="89"/>
      <c r="S66" s="90"/>
      <c r="T66" s="87"/>
      <c r="U66" s="88"/>
      <c r="V66" s="88"/>
      <c r="W66" s="89"/>
      <c r="X66" s="90" t="s">
        <v>90</v>
      </c>
      <c r="Y66" s="87">
        <v>4</v>
      </c>
      <c r="Z66" s="88">
        <v>2</v>
      </c>
      <c r="AA66" s="88"/>
      <c r="AB66" s="89">
        <v>2</v>
      </c>
      <c r="AC66" s="90"/>
      <c r="AD66" s="87"/>
      <c r="AE66" s="88"/>
      <c r="AF66" s="88"/>
      <c r="AG66" s="89"/>
      <c r="AH66" s="90"/>
      <c r="AI66" s="87"/>
      <c r="AJ66" s="88"/>
      <c r="AK66" s="88"/>
      <c r="AL66" s="89"/>
      <c r="AM66" s="86"/>
      <c r="AN66" s="87">
        <v>4</v>
      </c>
      <c r="AO66" s="87">
        <v>2</v>
      </c>
      <c r="AP66" s="87">
        <v>0</v>
      </c>
      <c r="AQ66" s="89">
        <v>2</v>
      </c>
    </row>
    <row r="67" spans="1:43" x14ac:dyDescent="0.25">
      <c r="A67" s="200" t="s">
        <v>106</v>
      </c>
      <c r="B67" s="84"/>
      <c r="C67" s="74" t="s">
        <v>107</v>
      </c>
      <c r="D67" s="86"/>
      <c r="E67" s="87"/>
      <c r="F67" s="88"/>
      <c r="G67" s="88"/>
      <c r="H67" s="89"/>
      <c r="I67" s="90"/>
      <c r="J67" s="87"/>
      <c r="K67" s="88"/>
      <c r="L67" s="88"/>
      <c r="M67" s="89"/>
      <c r="N67" s="90"/>
      <c r="O67" s="87"/>
      <c r="P67" s="88"/>
      <c r="Q67" s="88"/>
      <c r="R67" s="89"/>
      <c r="S67" s="90"/>
      <c r="T67" s="87"/>
      <c r="U67" s="88"/>
      <c r="V67" s="88"/>
      <c r="W67" s="89"/>
      <c r="X67" s="90"/>
      <c r="Y67" s="87"/>
      <c r="Z67" s="88"/>
      <c r="AA67" s="88"/>
      <c r="AB67" s="89"/>
      <c r="AC67" s="90" t="s">
        <v>90</v>
      </c>
      <c r="AD67" s="87">
        <v>3</v>
      </c>
      <c r="AE67" s="88">
        <v>2</v>
      </c>
      <c r="AF67" s="88"/>
      <c r="AG67" s="89">
        <v>2</v>
      </c>
      <c r="AH67" s="90"/>
      <c r="AI67" s="87"/>
      <c r="AJ67" s="88"/>
      <c r="AK67" s="88"/>
      <c r="AL67" s="89"/>
      <c r="AM67" s="86"/>
      <c r="AN67" s="87">
        <v>3</v>
      </c>
      <c r="AO67" s="87">
        <v>2</v>
      </c>
      <c r="AP67" s="87">
        <v>0</v>
      </c>
      <c r="AQ67" s="89">
        <v>2</v>
      </c>
    </row>
    <row r="68" spans="1:43" x14ac:dyDescent="0.25">
      <c r="A68" s="83" t="s">
        <v>60</v>
      </c>
      <c r="B68" s="84"/>
      <c r="C68" s="85"/>
      <c r="D68" s="86"/>
      <c r="E68" s="87"/>
      <c r="F68" s="88"/>
      <c r="G68" s="88"/>
      <c r="H68" s="89"/>
      <c r="I68" s="90"/>
      <c r="J68" s="87"/>
      <c r="K68" s="88"/>
      <c r="L68" s="88"/>
      <c r="M68" s="89"/>
      <c r="N68" s="90"/>
      <c r="O68" s="87"/>
      <c r="P68" s="88"/>
      <c r="Q68" s="88"/>
      <c r="R68" s="89"/>
      <c r="S68" s="90"/>
      <c r="T68" s="87"/>
      <c r="U68" s="88"/>
      <c r="V68" s="88"/>
      <c r="W68" s="89"/>
      <c r="X68" s="90"/>
      <c r="Y68" s="87"/>
      <c r="Z68" s="88"/>
      <c r="AA68" s="88"/>
      <c r="AB68" s="89"/>
      <c r="AC68" s="90" t="s">
        <v>89</v>
      </c>
      <c r="AD68" s="87">
        <v>4</v>
      </c>
      <c r="AE68" s="88">
        <v>2</v>
      </c>
      <c r="AF68" s="88"/>
      <c r="AG68" s="89">
        <v>2</v>
      </c>
      <c r="AH68" s="90"/>
      <c r="AI68" s="87"/>
      <c r="AJ68" s="88"/>
      <c r="AK68" s="88"/>
      <c r="AL68" s="89"/>
      <c r="AM68" s="86"/>
      <c r="AN68" s="87">
        <v>4</v>
      </c>
      <c r="AO68" s="87">
        <v>2</v>
      </c>
      <c r="AP68" s="87">
        <v>0</v>
      </c>
      <c r="AQ68" s="89">
        <v>2</v>
      </c>
    </row>
    <row r="69" spans="1:43" x14ac:dyDescent="0.25">
      <c r="A69" s="83" t="s">
        <v>61</v>
      </c>
      <c r="B69" s="84"/>
      <c r="C69" s="85"/>
      <c r="D69" s="86"/>
      <c r="E69" s="87"/>
      <c r="F69" s="88"/>
      <c r="G69" s="88"/>
      <c r="H69" s="89"/>
      <c r="I69" s="90"/>
      <c r="J69" s="87"/>
      <c r="K69" s="88"/>
      <c r="L69" s="88"/>
      <c r="M69" s="89"/>
      <c r="N69" s="90"/>
      <c r="O69" s="87"/>
      <c r="P69" s="88"/>
      <c r="Q69" s="88"/>
      <c r="R69" s="89"/>
      <c r="S69" s="90"/>
      <c r="T69" s="87"/>
      <c r="U69" s="88"/>
      <c r="V69" s="88"/>
      <c r="W69" s="89"/>
      <c r="X69" s="90"/>
      <c r="Y69" s="87"/>
      <c r="Z69" s="88"/>
      <c r="AA69" s="88"/>
      <c r="AB69" s="89"/>
      <c r="AC69" s="90"/>
      <c r="AD69" s="87"/>
      <c r="AE69" s="88"/>
      <c r="AF69" s="88"/>
      <c r="AG69" s="89"/>
      <c r="AH69" s="90" t="s">
        <v>90</v>
      </c>
      <c r="AI69" s="87">
        <v>4</v>
      </c>
      <c r="AJ69" s="88">
        <v>1</v>
      </c>
      <c r="AK69" s="88">
        <v>2</v>
      </c>
      <c r="AL69" s="89"/>
      <c r="AM69" s="86"/>
      <c r="AN69" s="87">
        <v>4</v>
      </c>
      <c r="AO69" s="87">
        <v>1</v>
      </c>
      <c r="AP69" s="87">
        <v>2</v>
      </c>
      <c r="AQ69" s="89">
        <v>0</v>
      </c>
    </row>
    <row r="70" spans="1:43" x14ac:dyDescent="0.25">
      <c r="A70" s="83" t="s">
        <v>47</v>
      </c>
      <c r="B70" s="84"/>
      <c r="C70" s="74" t="s">
        <v>29</v>
      </c>
      <c r="D70" s="86"/>
      <c r="E70" s="87"/>
      <c r="F70" s="88"/>
      <c r="G70" s="88"/>
      <c r="H70" s="89"/>
      <c r="I70" s="90"/>
      <c r="J70" s="87"/>
      <c r="K70" s="88"/>
      <c r="L70" s="88"/>
      <c r="M70" s="89"/>
      <c r="N70" s="90"/>
      <c r="O70" s="87"/>
      <c r="P70" s="88"/>
      <c r="Q70" s="88"/>
      <c r="R70" s="89"/>
      <c r="S70" s="90"/>
      <c r="T70" s="87"/>
      <c r="U70" s="88"/>
      <c r="V70" s="88"/>
      <c r="W70" s="89"/>
      <c r="X70" s="90"/>
      <c r="Y70" s="87"/>
      <c r="Z70" s="88"/>
      <c r="AA70" s="88"/>
      <c r="AB70" s="89"/>
      <c r="AC70" s="90"/>
      <c r="AD70" s="87"/>
      <c r="AE70" s="88"/>
      <c r="AF70" s="88"/>
      <c r="AG70" s="89"/>
      <c r="AH70" s="90" t="s">
        <v>89</v>
      </c>
      <c r="AI70" s="87">
        <v>4</v>
      </c>
      <c r="AJ70" s="88">
        <v>2</v>
      </c>
      <c r="AK70" s="88"/>
      <c r="AL70" s="89">
        <v>2</v>
      </c>
      <c r="AM70" s="86"/>
      <c r="AN70" s="87">
        <v>4</v>
      </c>
      <c r="AO70" s="87">
        <v>2</v>
      </c>
      <c r="AP70" s="87">
        <v>0</v>
      </c>
      <c r="AQ70" s="89">
        <v>2</v>
      </c>
    </row>
    <row r="71" spans="1:43" x14ac:dyDescent="0.25">
      <c r="A71" s="99" t="s">
        <v>96</v>
      </c>
      <c r="B71" s="100"/>
      <c r="C71" s="101"/>
      <c r="D71" s="102"/>
      <c r="E71" s="103"/>
      <c r="F71" s="103"/>
      <c r="G71" s="103"/>
      <c r="H71" s="104"/>
      <c r="I71" s="105"/>
      <c r="J71" s="103"/>
      <c r="K71" s="103"/>
      <c r="L71" s="103"/>
      <c r="M71" s="104"/>
      <c r="N71" s="105"/>
      <c r="O71" s="103"/>
      <c r="P71" s="103"/>
      <c r="Q71" s="103"/>
      <c r="R71" s="104"/>
      <c r="S71" s="105"/>
      <c r="T71" s="103"/>
      <c r="U71" s="103"/>
      <c r="V71" s="103"/>
      <c r="W71" s="104"/>
      <c r="X71" s="105"/>
      <c r="Y71" s="103"/>
      <c r="Z71" s="103"/>
      <c r="AA71" s="103"/>
      <c r="AB71" s="104"/>
      <c r="AC71" s="105"/>
      <c r="AD71" s="103"/>
      <c r="AE71" s="103"/>
      <c r="AF71" s="103"/>
      <c r="AG71" s="104"/>
      <c r="AH71" s="105"/>
      <c r="AI71" s="103"/>
      <c r="AJ71" s="103"/>
      <c r="AK71" s="103"/>
      <c r="AL71" s="104"/>
      <c r="AM71" s="102"/>
      <c r="AN71" s="103">
        <f>SUM(AN72:AN74)</f>
        <v>13</v>
      </c>
      <c r="AO71" s="103"/>
      <c r="AP71" s="103"/>
      <c r="AQ71" s="104"/>
    </row>
    <row r="72" spans="1:43" x14ac:dyDescent="0.25">
      <c r="A72" s="200" t="s">
        <v>107</v>
      </c>
      <c r="B72" s="84"/>
      <c r="C72" s="74" t="s">
        <v>46</v>
      </c>
      <c r="D72" s="86"/>
      <c r="E72" s="87"/>
      <c r="F72" s="88"/>
      <c r="G72" s="88"/>
      <c r="H72" s="89"/>
      <c r="I72" s="90"/>
      <c r="J72" s="87"/>
      <c r="K72" s="88"/>
      <c r="L72" s="88"/>
      <c r="M72" s="89"/>
      <c r="N72" s="90"/>
      <c r="O72" s="87"/>
      <c r="P72" s="88"/>
      <c r="Q72" s="88"/>
      <c r="R72" s="89"/>
      <c r="S72" s="90"/>
      <c r="T72" s="87"/>
      <c r="U72" s="88"/>
      <c r="V72" s="88"/>
      <c r="W72" s="89"/>
      <c r="X72" s="90" t="s">
        <v>89</v>
      </c>
      <c r="Y72" s="87">
        <v>5</v>
      </c>
      <c r="Z72" s="88">
        <v>2</v>
      </c>
      <c r="AA72" s="88">
        <v>2</v>
      </c>
      <c r="AB72" s="89"/>
      <c r="AC72" s="90"/>
      <c r="AD72" s="87"/>
      <c r="AE72" s="88"/>
      <c r="AF72" s="88"/>
      <c r="AG72" s="89"/>
      <c r="AH72" s="90"/>
      <c r="AI72" s="87"/>
      <c r="AJ72" s="88"/>
      <c r="AK72" s="88"/>
      <c r="AL72" s="89"/>
      <c r="AM72" s="86"/>
      <c r="AN72" s="87">
        <v>5</v>
      </c>
      <c r="AO72" s="87">
        <v>2</v>
      </c>
      <c r="AP72" s="87">
        <v>2</v>
      </c>
      <c r="AQ72" s="89">
        <v>0</v>
      </c>
    </row>
    <row r="73" spans="1:43" x14ac:dyDescent="0.25">
      <c r="A73" s="200" t="s">
        <v>29</v>
      </c>
      <c r="B73" s="84"/>
      <c r="C73" s="85"/>
      <c r="D73" s="86"/>
      <c r="E73" s="87"/>
      <c r="F73" s="88"/>
      <c r="G73" s="88"/>
      <c r="H73" s="89"/>
      <c r="I73" s="90"/>
      <c r="J73" s="87"/>
      <c r="K73" s="88"/>
      <c r="L73" s="88"/>
      <c r="M73" s="89"/>
      <c r="N73" s="90"/>
      <c r="O73" s="87"/>
      <c r="P73" s="88"/>
      <c r="Q73" s="88"/>
      <c r="R73" s="89"/>
      <c r="S73" s="90"/>
      <c r="T73" s="87"/>
      <c r="U73" s="88"/>
      <c r="V73" s="88"/>
      <c r="W73" s="89"/>
      <c r="X73" s="90"/>
      <c r="Y73" s="87"/>
      <c r="Z73" s="88"/>
      <c r="AA73" s="88"/>
      <c r="AB73" s="89"/>
      <c r="AC73" s="90" t="s">
        <v>90</v>
      </c>
      <c r="AD73" s="87">
        <v>3</v>
      </c>
      <c r="AE73" s="88">
        <v>1</v>
      </c>
      <c r="AF73" s="88"/>
      <c r="AG73" s="89">
        <v>2</v>
      </c>
      <c r="AH73" s="90"/>
      <c r="AI73" s="87"/>
      <c r="AJ73" s="88"/>
      <c r="AK73" s="88"/>
      <c r="AL73" s="89"/>
      <c r="AM73" s="86"/>
      <c r="AN73" s="87">
        <v>3</v>
      </c>
      <c r="AO73" s="87">
        <v>1</v>
      </c>
      <c r="AP73" s="87">
        <v>0</v>
      </c>
      <c r="AQ73" s="89">
        <v>2</v>
      </c>
    </row>
    <row r="74" spans="1:43" ht="15.75" thickBot="1" x14ac:dyDescent="0.3">
      <c r="A74" s="200" t="s">
        <v>30</v>
      </c>
      <c r="B74" s="84"/>
      <c r="C74" s="74" t="s">
        <v>6</v>
      </c>
      <c r="D74" s="86"/>
      <c r="E74" s="87"/>
      <c r="F74" s="88"/>
      <c r="G74" s="88"/>
      <c r="H74" s="89"/>
      <c r="I74" s="90"/>
      <c r="J74" s="87"/>
      <c r="K74" s="88"/>
      <c r="L74" s="88"/>
      <c r="M74" s="89"/>
      <c r="N74" s="90"/>
      <c r="O74" s="87"/>
      <c r="P74" s="88"/>
      <c r="Q74" s="88"/>
      <c r="R74" s="89"/>
      <c r="S74" s="90"/>
      <c r="T74" s="87"/>
      <c r="U74" s="88"/>
      <c r="V74" s="88"/>
      <c r="W74" s="89"/>
      <c r="X74" s="90"/>
      <c r="Y74" s="87"/>
      <c r="Z74" s="88"/>
      <c r="AA74" s="88"/>
      <c r="AB74" s="89"/>
      <c r="AC74" s="90" t="s">
        <v>89</v>
      </c>
      <c r="AD74" s="87">
        <v>5</v>
      </c>
      <c r="AE74" s="88">
        <v>2</v>
      </c>
      <c r="AF74" s="88"/>
      <c r="AG74" s="89">
        <v>3</v>
      </c>
      <c r="AH74" s="90"/>
      <c r="AI74" s="87"/>
      <c r="AJ74" s="88"/>
      <c r="AK74" s="88"/>
      <c r="AL74" s="89"/>
      <c r="AM74" s="86"/>
      <c r="AN74" s="87">
        <v>5</v>
      </c>
      <c r="AO74" s="87">
        <v>2</v>
      </c>
      <c r="AP74" s="87">
        <v>0</v>
      </c>
      <c r="AQ74" s="89">
        <v>3</v>
      </c>
    </row>
    <row r="75" spans="1:43" ht="15.75" thickBot="1" x14ac:dyDescent="0.3">
      <c r="A75" s="155" t="s">
        <v>94</v>
      </c>
      <c r="B75" s="156"/>
      <c r="C75" s="157"/>
      <c r="D75" s="134"/>
      <c r="E75" s="158">
        <f t="shared" ref="E75:AK75" si="1">SUM(E64:E74)</f>
        <v>0</v>
      </c>
      <c r="F75" s="158">
        <f t="shared" si="1"/>
        <v>0</v>
      </c>
      <c r="G75" s="158">
        <f t="shared" si="1"/>
        <v>0</v>
      </c>
      <c r="H75" s="158">
        <f t="shared" si="1"/>
        <v>0</v>
      </c>
      <c r="I75" s="134"/>
      <c r="J75" s="158">
        <f t="shared" si="1"/>
        <v>0</v>
      </c>
      <c r="K75" s="158">
        <f t="shared" si="1"/>
        <v>0</v>
      </c>
      <c r="L75" s="158">
        <f t="shared" si="1"/>
        <v>0</v>
      </c>
      <c r="M75" s="158">
        <f t="shared" si="1"/>
        <v>0</v>
      </c>
      <c r="N75" s="134"/>
      <c r="O75" s="158">
        <f t="shared" si="1"/>
        <v>0</v>
      </c>
      <c r="P75" s="158">
        <f t="shared" si="1"/>
        <v>0</v>
      </c>
      <c r="Q75" s="158">
        <f t="shared" si="1"/>
        <v>0</v>
      </c>
      <c r="R75" s="158">
        <f t="shared" si="1"/>
        <v>0</v>
      </c>
      <c r="S75" s="134"/>
      <c r="T75" s="158">
        <f t="shared" si="1"/>
        <v>0</v>
      </c>
      <c r="U75" s="158">
        <f t="shared" si="1"/>
        <v>0</v>
      </c>
      <c r="V75" s="158">
        <f t="shared" si="1"/>
        <v>0</v>
      </c>
      <c r="W75" s="158">
        <f t="shared" si="1"/>
        <v>0</v>
      </c>
      <c r="X75" s="134"/>
      <c r="Y75" s="158">
        <f t="shared" si="1"/>
        <v>17</v>
      </c>
      <c r="Z75" s="158">
        <f t="shared" si="1"/>
        <v>8</v>
      </c>
      <c r="AA75" s="158">
        <f t="shared" si="1"/>
        <v>2</v>
      </c>
      <c r="AB75" s="158">
        <f t="shared" si="1"/>
        <v>5</v>
      </c>
      <c r="AC75" s="134"/>
      <c r="AD75" s="158">
        <f t="shared" si="1"/>
        <v>15</v>
      </c>
      <c r="AE75" s="158">
        <f t="shared" si="1"/>
        <v>7</v>
      </c>
      <c r="AF75" s="158">
        <f t="shared" si="1"/>
        <v>0</v>
      </c>
      <c r="AG75" s="158">
        <f t="shared" si="1"/>
        <v>9</v>
      </c>
      <c r="AH75" s="134"/>
      <c r="AI75" s="158">
        <f t="shared" si="1"/>
        <v>8</v>
      </c>
      <c r="AJ75" s="158">
        <f t="shared" si="1"/>
        <v>3</v>
      </c>
      <c r="AK75" s="158">
        <f t="shared" si="1"/>
        <v>2</v>
      </c>
      <c r="AL75" s="158">
        <f>SUM(AL64:AL74)</f>
        <v>2</v>
      </c>
      <c r="AM75" s="134"/>
      <c r="AN75" s="158">
        <f>Y75+AD75+AI75</f>
        <v>40</v>
      </c>
      <c r="AO75" s="158">
        <f>SUM(AO64:AO74)</f>
        <v>18</v>
      </c>
      <c r="AP75" s="158">
        <f>SUM(AP64:AP74)</f>
        <v>4</v>
      </c>
      <c r="AQ75" s="159">
        <f>SUM(AQ64:AQ74)</f>
        <v>16</v>
      </c>
    </row>
    <row r="76" spans="1:43" x14ac:dyDescent="0.25">
      <c r="A76" s="231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3"/>
    </row>
    <row r="77" spans="1:43" x14ac:dyDescent="0.25">
      <c r="A77" s="160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2"/>
    </row>
    <row r="78" spans="1:43" ht="15.75" thickBot="1" x14ac:dyDescent="0.3">
      <c r="A78" s="219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1"/>
    </row>
    <row r="79" spans="1:43" ht="15.75" thickBot="1" x14ac:dyDescent="0.3">
      <c r="A79" s="243" t="s">
        <v>93</v>
      </c>
      <c r="B79" s="244"/>
      <c r="C79" s="244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7"/>
      <c r="Y79" s="197"/>
      <c r="Z79" s="197"/>
      <c r="AA79" s="197"/>
      <c r="AB79" s="197"/>
      <c r="AC79" s="196"/>
      <c r="AD79" s="196"/>
      <c r="AE79" s="196"/>
      <c r="AF79" s="196"/>
      <c r="AG79" s="196"/>
      <c r="AH79" s="197"/>
      <c r="AI79" s="197"/>
      <c r="AJ79" s="197"/>
      <c r="AK79" s="197"/>
      <c r="AL79" s="197"/>
      <c r="AM79" s="197"/>
      <c r="AN79" s="197"/>
      <c r="AO79" s="197"/>
      <c r="AP79" s="197"/>
      <c r="AQ79" s="198"/>
    </row>
    <row r="80" spans="1:43" x14ac:dyDescent="0.25">
      <c r="A80" s="222" t="s">
        <v>74</v>
      </c>
      <c r="B80" s="224" t="s">
        <v>75</v>
      </c>
      <c r="C80" s="226" t="s">
        <v>76</v>
      </c>
      <c r="D80" s="202" t="s">
        <v>77</v>
      </c>
      <c r="E80" s="201"/>
      <c r="F80" s="201"/>
      <c r="G80" s="201"/>
      <c r="H80" s="203"/>
      <c r="I80" s="228" t="s">
        <v>78</v>
      </c>
      <c r="J80" s="229"/>
      <c r="K80" s="229"/>
      <c r="L80" s="229"/>
      <c r="M80" s="230"/>
      <c r="N80" s="228" t="s">
        <v>79</v>
      </c>
      <c r="O80" s="229"/>
      <c r="P80" s="229"/>
      <c r="Q80" s="229"/>
      <c r="R80" s="230"/>
      <c r="S80" s="228" t="s">
        <v>80</v>
      </c>
      <c r="T80" s="229"/>
      <c r="U80" s="229"/>
      <c r="V80" s="229"/>
      <c r="W80" s="229"/>
      <c r="X80" s="208" t="s">
        <v>81</v>
      </c>
      <c r="Y80" s="209"/>
      <c r="Z80" s="209"/>
      <c r="AA80" s="209"/>
      <c r="AB80" s="210"/>
      <c r="AC80" s="201" t="s">
        <v>82</v>
      </c>
      <c r="AD80" s="201"/>
      <c r="AE80" s="201"/>
      <c r="AF80" s="201"/>
      <c r="AG80" s="201"/>
      <c r="AH80" s="208" t="s">
        <v>83</v>
      </c>
      <c r="AI80" s="209"/>
      <c r="AJ80" s="209"/>
      <c r="AK80" s="209"/>
      <c r="AL80" s="242"/>
      <c r="AM80" s="208" t="s">
        <v>91</v>
      </c>
      <c r="AN80" s="209"/>
      <c r="AO80" s="209"/>
      <c r="AP80" s="209"/>
      <c r="AQ80" s="210"/>
    </row>
    <row r="81" spans="1:43" ht="45" x14ac:dyDescent="0.25">
      <c r="A81" s="223"/>
      <c r="B81" s="225"/>
      <c r="C81" s="227"/>
      <c r="D81" s="79" t="s">
        <v>84</v>
      </c>
      <c r="E81" s="80" t="s">
        <v>85</v>
      </c>
      <c r="F81" s="80" t="s">
        <v>86</v>
      </c>
      <c r="G81" s="80" t="s">
        <v>87</v>
      </c>
      <c r="H81" s="81" t="s">
        <v>88</v>
      </c>
      <c r="I81" s="82" t="s">
        <v>84</v>
      </c>
      <c r="J81" s="80" t="s">
        <v>85</v>
      </c>
      <c r="K81" s="80" t="s">
        <v>86</v>
      </c>
      <c r="L81" s="80" t="s">
        <v>87</v>
      </c>
      <c r="M81" s="81" t="s">
        <v>88</v>
      </c>
      <c r="N81" s="82" t="s">
        <v>84</v>
      </c>
      <c r="O81" s="80" t="s">
        <v>85</v>
      </c>
      <c r="P81" s="80" t="s">
        <v>86</v>
      </c>
      <c r="Q81" s="80" t="s">
        <v>87</v>
      </c>
      <c r="R81" s="81" t="s">
        <v>88</v>
      </c>
      <c r="S81" s="82" t="s">
        <v>84</v>
      </c>
      <c r="T81" s="80" t="s">
        <v>85</v>
      </c>
      <c r="U81" s="80" t="s">
        <v>86</v>
      </c>
      <c r="V81" s="80" t="s">
        <v>87</v>
      </c>
      <c r="W81" s="80" t="s">
        <v>88</v>
      </c>
      <c r="X81" s="106" t="s">
        <v>84</v>
      </c>
      <c r="Y81" s="107" t="s">
        <v>85</v>
      </c>
      <c r="Z81" s="107" t="s">
        <v>86</v>
      </c>
      <c r="AA81" s="107" t="s">
        <v>87</v>
      </c>
      <c r="AB81" s="81" t="s">
        <v>88</v>
      </c>
      <c r="AC81" s="82" t="s">
        <v>84</v>
      </c>
      <c r="AD81" s="80" t="s">
        <v>85</v>
      </c>
      <c r="AE81" s="80" t="s">
        <v>86</v>
      </c>
      <c r="AF81" s="80" t="s">
        <v>87</v>
      </c>
      <c r="AG81" s="80" t="s">
        <v>88</v>
      </c>
      <c r="AH81" s="106" t="s">
        <v>84</v>
      </c>
      <c r="AI81" s="107" t="s">
        <v>85</v>
      </c>
      <c r="AJ81" s="107" t="s">
        <v>86</v>
      </c>
      <c r="AK81" s="107" t="s">
        <v>87</v>
      </c>
      <c r="AL81" s="80" t="s">
        <v>88</v>
      </c>
      <c r="AM81" s="106" t="s">
        <v>84</v>
      </c>
      <c r="AN81" s="107" t="s">
        <v>85</v>
      </c>
      <c r="AO81" s="107" t="s">
        <v>86</v>
      </c>
      <c r="AP81" s="107" t="s">
        <v>87</v>
      </c>
      <c r="AQ81" s="81" t="s">
        <v>88</v>
      </c>
    </row>
    <row r="82" spans="1:43" x14ac:dyDescent="0.25">
      <c r="A82" s="108" t="s">
        <v>95</v>
      </c>
      <c r="B82" s="109"/>
      <c r="C82" s="101"/>
      <c r="D82" s="102"/>
      <c r="E82" s="103"/>
      <c r="F82" s="103"/>
      <c r="G82" s="103"/>
      <c r="H82" s="104"/>
      <c r="I82" s="105"/>
      <c r="J82" s="103"/>
      <c r="K82" s="103"/>
      <c r="L82" s="103"/>
      <c r="M82" s="104"/>
      <c r="N82" s="105"/>
      <c r="O82" s="103"/>
      <c r="P82" s="103"/>
      <c r="Q82" s="103"/>
      <c r="R82" s="104"/>
      <c r="S82" s="105"/>
      <c r="T82" s="103"/>
      <c r="U82" s="103"/>
      <c r="V82" s="103"/>
      <c r="W82" s="103"/>
      <c r="X82" s="110"/>
      <c r="Y82" s="111"/>
      <c r="Z82" s="111"/>
      <c r="AA82" s="111"/>
      <c r="AB82" s="104"/>
      <c r="AC82" s="105"/>
      <c r="AD82" s="103"/>
      <c r="AE82" s="103"/>
      <c r="AF82" s="103"/>
      <c r="AG82" s="103"/>
      <c r="AH82" s="110"/>
      <c r="AI82" s="111"/>
      <c r="AJ82" s="111"/>
      <c r="AK82" s="111"/>
      <c r="AL82" s="103"/>
      <c r="AM82" s="110"/>
      <c r="AN82" s="111">
        <f>SUM(AN83:AN89)</f>
        <v>27</v>
      </c>
      <c r="AO82" s="111"/>
      <c r="AP82" s="111"/>
      <c r="AQ82" s="104"/>
    </row>
    <row r="83" spans="1:43" x14ac:dyDescent="0.25">
      <c r="A83" s="272" t="s">
        <v>52</v>
      </c>
      <c r="B83" s="84"/>
      <c r="C83" s="199" t="s">
        <v>105</v>
      </c>
      <c r="D83" s="86"/>
      <c r="E83" s="87"/>
      <c r="F83" s="88"/>
      <c r="G83" s="88"/>
      <c r="H83" s="89"/>
      <c r="I83" s="90"/>
      <c r="J83" s="87"/>
      <c r="K83" s="88"/>
      <c r="L83" s="88"/>
      <c r="M83" s="89"/>
      <c r="N83" s="90"/>
      <c r="O83" s="87"/>
      <c r="P83" s="88"/>
      <c r="Q83" s="88"/>
      <c r="R83" s="89"/>
      <c r="S83" s="90"/>
      <c r="T83" s="87"/>
      <c r="U83" s="88"/>
      <c r="V83" s="88"/>
      <c r="W83" s="89"/>
      <c r="X83" s="90" t="s">
        <v>90</v>
      </c>
      <c r="Y83" s="87">
        <v>3</v>
      </c>
      <c r="Z83" s="88">
        <v>2</v>
      </c>
      <c r="AA83" s="88"/>
      <c r="AB83" s="89">
        <v>1</v>
      </c>
      <c r="AC83" s="90"/>
      <c r="AD83" s="87"/>
      <c r="AE83" s="88"/>
      <c r="AF83" s="88"/>
      <c r="AG83" s="89"/>
      <c r="AH83" s="90"/>
      <c r="AI83" s="87"/>
      <c r="AJ83" s="88"/>
      <c r="AK83" s="88"/>
      <c r="AL83" s="89"/>
      <c r="AM83" s="86"/>
      <c r="AN83" s="87">
        <v>3</v>
      </c>
      <c r="AO83" s="87">
        <v>2</v>
      </c>
      <c r="AP83" s="87">
        <v>0</v>
      </c>
      <c r="AQ83" s="89">
        <v>1</v>
      </c>
    </row>
    <row r="84" spans="1:43" x14ac:dyDescent="0.25">
      <c r="A84" s="200" t="s">
        <v>55</v>
      </c>
      <c r="B84" s="84"/>
      <c r="C84" s="74" t="s">
        <v>26</v>
      </c>
      <c r="D84" s="86"/>
      <c r="E84" s="87"/>
      <c r="F84" s="88"/>
      <c r="G84" s="88"/>
      <c r="H84" s="89"/>
      <c r="I84" s="90"/>
      <c r="J84" s="87"/>
      <c r="K84" s="88"/>
      <c r="L84" s="88"/>
      <c r="M84" s="89"/>
      <c r="N84" s="90"/>
      <c r="O84" s="87"/>
      <c r="P84" s="88"/>
      <c r="Q84" s="88"/>
      <c r="R84" s="89"/>
      <c r="S84" s="90"/>
      <c r="T84" s="87"/>
      <c r="U84" s="88"/>
      <c r="V84" s="88"/>
      <c r="W84" s="89"/>
      <c r="X84" s="90" t="s">
        <v>89</v>
      </c>
      <c r="Y84" s="87">
        <v>4</v>
      </c>
      <c r="Z84" s="88">
        <v>2</v>
      </c>
      <c r="AA84" s="88"/>
      <c r="AB84" s="89">
        <v>2</v>
      </c>
      <c r="AC84" s="90"/>
      <c r="AD84" s="87"/>
      <c r="AE84" s="88"/>
      <c r="AF84" s="88"/>
      <c r="AG84" s="89"/>
      <c r="AH84" s="90"/>
      <c r="AI84" s="87"/>
      <c r="AJ84" s="88"/>
      <c r="AK84" s="88"/>
      <c r="AL84" s="89"/>
      <c r="AM84" s="86"/>
      <c r="AN84" s="87">
        <v>4</v>
      </c>
      <c r="AO84" s="87">
        <v>2</v>
      </c>
      <c r="AP84" s="87">
        <v>0</v>
      </c>
      <c r="AQ84" s="89">
        <v>2</v>
      </c>
    </row>
    <row r="85" spans="1:43" x14ac:dyDescent="0.25">
      <c r="A85" s="200" t="s">
        <v>31</v>
      </c>
      <c r="B85" s="84"/>
      <c r="C85" s="120"/>
      <c r="D85" s="86"/>
      <c r="E85" s="87"/>
      <c r="F85" s="88"/>
      <c r="G85" s="88"/>
      <c r="H85" s="89"/>
      <c r="I85" s="90"/>
      <c r="J85" s="87"/>
      <c r="K85" s="88"/>
      <c r="L85" s="88"/>
      <c r="M85" s="89"/>
      <c r="N85" s="90"/>
      <c r="O85" s="87"/>
      <c r="P85" s="88"/>
      <c r="Q85" s="88"/>
      <c r="R85" s="89"/>
      <c r="S85" s="90"/>
      <c r="T85" s="87"/>
      <c r="U85" s="88"/>
      <c r="V85" s="88"/>
      <c r="W85" s="89"/>
      <c r="X85" s="90" t="s">
        <v>90</v>
      </c>
      <c r="Y85" s="87">
        <v>4</v>
      </c>
      <c r="Z85" s="88">
        <v>2</v>
      </c>
      <c r="AA85" s="88"/>
      <c r="AB85" s="89">
        <v>2</v>
      </c>
      <c r="AC85" s="90"/>
      <c r="AD85" s="87"/>
      <c r="AE85" s="88"/>
      <c r="AF85" s="88"/>
      <c r="AG85" s="89"/>
      <c r="AH85" s="90"/>
      <c r="AI85" s="87"/>
      <c r="AJ85" s="88"/>
      <c r="AK85" s="88"/>
      <c r="AL85" s="89"/>
      <c r="AM85" s="86"/>
      <c r="AN85" s="87">
        <v>4</v>
      </c>
      <c r="AO85" s="87">
        <v>2</v>
      </c>
      <c r="AP85" s="87">
        <v>0</v>
      </c>
      <c r="AQ85" s="89">
        <v>2</v>
      </c>
    </row>
    <row r="86" spans="1:43" x14ac:dyDescent="0.25">
      <c r="A86" s="200" t="s">
        <v>54</v>
      </c>
      <c r="B86" s="84"/>
      <c r="C86" s="119" t="s">
        <v>53</v>
      </c>
      <c r="D86" s="86"/>
      <c r="E86" s="87"/>
      <c r="F86" s="88"/>
      <c r="G86" s="88"/>
      <c r="H86" s="89"/>
      <c r="I86" s="90"/>
      <c r="J86" s="87"/>
      <c r="K86" s="88"/>
      <c r="L86" s="88"/>
      <c r="M86" s="89"/>
      <c r="N86" s="90"/>
      <c r="O86" s="87"/>
      <c r="P86" s="88"/>
      <c r="Q86" s="88"/>
      <c r="R86" s="89"/>
      <c r="S86" s="90"/>
      <c r="T86" s="87"/>
      <c r="U86" s="88"/>
      <c r="V86" s="88"/>
      <c r="W86" s="89"/>
      <c r="X86" s="90"/>
      <c r="Y86" s="87"/>
      <c r="Z86" s="88"/>
      <c r="AA86" s="88"/>
      <c r="AB86" s="89"/>
      <c r="AC86" s="90" t="s">
        <v>90</v>
      </c>
      <c r="AD86" s="87">
        <v>4</v>
      </c>
      <c r="AE86" s="88">
        <v>2</v>
      </c>
      <c r="AF86" s="88"/>
      <c r="AG86" s="89">
        <v>2</v>
      </c>
      <c r="AH86" s="90"/>
      <c r="AI86" s="87"/>
      <c r="AJ86" s="88"/>
      <c r="AK86" s="88"/>
      <c r="AL86" s="89"/>
      <c r="AM86" s="86"/>
      <c r="AN86" s="87">
        <v>4</v>
      </c>
      <c r="AO86" s="87">
        <v>2</v>
      </c>
      <c r="AP86" s="87">
        <v>0</v>
      </c>
      <c r="AQ86" s="89">
        <v>2</v>
      </c>
    </row>
    <row r="87" spans="1:43" x14ac:dyDescent="0.25">
      <c r="A87" s="200" t="s">
        <v>32</v>
      </c>
      <c r="B87" s="84"/>
      <c r="C87" s="120"/>
      <c r="D87" s="86"/>
      <c r="E87" s="87"/>
      <c r="F87" s="88"/>
      <c r="G87" s="88"/>
      <c r="H87" s="89"/>
      <c r="I87" s="90"/>
      <c r="J87" s="87"/>
      <c r="K87" s="88"/>
      <c r="L87" s="88"/>
      <c r="M87" s="89"/>
      <c r="N87" s="90"/>
      <c r="O87" s="87"/>
      <c r="P87" s="88"/>
      <c r="Q87" s="88"/>
      <c r="R87" s="89"/>
      <c r="S87" s="90"/>
      <c r="T87" s="87"/>
      <c r="U87" s="88"/>
      <c r="V87" s="88"/>
      <c r="W87" s="89"/>
      <c r="X87" s="90"/>
      <c r="Y87" s="87"/>
      <c r="Z87" s="88"/>
      <c r="AA87" s="88"/>
      <c r="AB87" s="89"/>
      <c r="AC87" s="90" t="s">
        <v>89</v>
      </c>
      <c r="AD87" s="87">
        <v>5</v>
      </c>
      <c r="AE87" s="88">
        <v>2</v>
      </c>
      <c r="AF87" s="88"/>
      <c r="AG87" s="89">
        <v>1</v>
      </c>
      <c r="AH87" s="90"/>
      <c r="AI87" s="87"/>
      <c r="AJ87" s="88"/>
      <c r="AK87" s="88"/>
      <c r="AL87" s="89"/>
      <c r="AM87" s="86"/>
      <c r="AN87" s="87">
        <v>5</v>
      </c>
      <c r="AO87" s="87">
        <v>2</v>
      </c>
      <c r="AP87" s="87">
        <v>0</v>
      </c>
      <c r="AQ87" s="89">
        <v>1</v>
      </c>
    </row>
    <row r="88" spans="1:43" x14ac:dyDescent="0.25">
      <c r="A88" s="200" t="s">
        <v>33</v>
      </c>
      <c r="B88" s="84"/>
      <c r="C88" s="74" t="s">
        <v>26</v>
      </c>
      <c r="D88" s="86"/>
      <c r="E88" s="87"/>
      <c r="F88" s="88"/>
      <c r="G88" s="88"/>
      <c r="H88" s="89"/>
      <c r="I88" s="90"/>
      <c r="J88" s="87"/>
      <c r="K88" s="88"/>
      <c r="L88" s="88"/>
      <c r="M88" s="89"/>
      <c r="N88" s="90"/>
      <c r="O88" s="87"/>
      <c r="P88" s="88"/>
      <c r="Q88" s="88"/>
      <c r="R88" s="89"/>
      <c r="S88" s="90"/>
      <c r="T88" s="87"/>
      <c r="U88" s="88"/>
      <c r="V88" s="88"/>
      <c r="W88" s="89"/>
      <c r="X88" s="90"/>
      <c r="Y88" s="87"/>
      <c r="Z88" s="88"/>
      <c r="AA88" s="88"/>
      <c r="AB88" s="89"/>
      <c r="AC88" s="90"/>
      <c r="AD88" s="87"/>
      <c r="AE88" s="88"/>
      <c r="AF88" s="88"/>
      <c r="AG88" s="89"/>
      <c r="AH88" s="90" t="s">
        <v>89</v>
      </c>
      <c r="AI88" s="87">
        <v>4</v>
      </c>
      <c r="AJ88" s="88">
        <v>2</v>
      </c>
      <c r="AK88" s="88"/>
      <c r="AL88" s="89">
        <v>2</v>
      </c>
      <c r="AM88" s="86"/>
      <c r="AN88" s="87">
        <v>4</v>
      </c>
      <c r="AO88" s="87">
        <v>2</v>
      </c>
      <c r="AP88" s="87">
        <v>0</v>
      </c>
      <c r="AQ88" s="89">
        <v>2</v>
      </c>
    </row>
    <row r="89" spans="1:43" x14ac:dyDescent="0.25">
      <c r="A89" s="200" t="s">
        <v>104</v>
      </c>
      <c r="B89" s="84"/>
      <c r="C89" s="120" t="s">
        <v>103</v>
      </c>
      <c r="D89" s="86"/>
      <c r="E89" s="87"/>
      <c r="F89" s="88"/>
      <c r="G89" s="88"/>
      <c r="H89" s="89"/>
      <c r="I89" s="90"/>
      <c r="J89" s="87"/>
      <c r="K89" s="88"/>
      <c r="L89" s="88"/>
      <c r="M89" s="89"/>
      <c r="N89" s="90"/>
      <c r="O89" s="87"/>
      <c r="P89" s="88"/>
      <c r="Q89" s="88"/>
      <c r="R89" s="89"/>
      <c r="S89" s="90"/>
      <c r="T89" s="87"/>
      <c r="U89" s="88"/>
      <c r="V89" s="88"/>
      <c r="W89" s="89"/>
      <c r="X89" s="90"/>
      <c r="Y89" s="87"/>
      <c r="Z89" s="88"/>
      <c r="AA89" s="88"/>
      <c r="AB89" s="89"/>
      <c r="AC89" s="90"/>
      <c r="AD89" s="87"/>
      <c r="AE89" s="88"/>
      <c r="AF89" s="88"/>
      <c r="AG89" s="89"/>
      <c r="AH89" s="90" t="s">
        <v>90</v>
      </c>
      <c r="AI89" s="87">
        <v>3</v>
      </c>
      <c r="AJ89" s="88">
        <v>2</v>
      </c>
      <c r="AK89" s="88"/>
      <c r="AL89" s="89">
        <v>1</v>
      </c>
      <c r="AM89" s="86"/>
      <c r="AN89" s="87">
        <v>3</v>
      </c>
      <c r="AO89" s="87">
        <v>2</v>
      </c>
      <c r="AP89" s="87">
        <v>0</v>
      </c>
      <c r="AQ89" s="89">
        <v>1</v>
      </c>
    </row>
    <row r="90" spans="1:43" x14ac:dyDescent="0.25">
      <c r="A90" s="112" t="s">
        <v>96</v>
      </c>
      <c r="B90" s="113"/>
      <c r="C90" s="101"/>
      <c r="D90" s="102"/>
      <c r="E90" s="114"/>
      <c r="F90" s="114"/>
      <c r="G90" s="114"/>
      <c r="H90" s="115"/>
      <c r="I90" s="116"/>
      <c r="J90" s="114"/>
      <c r="K90" s="114"/>
      <c r="L90" s="114"/>
      <c r="M90" s="117"/>
      <c r="N90" s="118"/>
      <c r="O90" s="114"/>
      <c r="P90" s="114"/>
      <c r="Q90" s="114"/>
      <c r="R90" s="115"/>
      <c r="S90" s="116"/>
      <c r="T90" s="114"/>
      <c r="U90" s="114"/>
      <c r="V90" s="114"/>
      <c r="W90" s="117"/>
      <c r="X90" s="118"/>
      <c r="Y90" s="114"/>
      <c r="Z90" s="114"/>
      <c r="AA90" s="114"/>
      <c r="AB90" s="115"/>
      <c r="AC90" s="116"/>
      <c r="AD90" s="114"/>
      <c r="AE90" s="114"/>
      <c r="AF90" s="114"/>
      <c r="AG90" s="117"/>
      <c r="AH90" s="118"/>
      <c r="AI90" s="114"/>
      <c r="AJ90" s="114"/>
      <c r="AK90" s="114"/>
      <c r="AL90" s="117"/>
      <c r="AM90" s="118"/>
      <c r="AN90" s="103">
        <f>SUM(AN91:AN93)</f>
        <v>13</v>
      </c>
      <c r="AO90" s="114"/>
      <c r="AP90" s="114"/>
      <c r="AQ90" s="115"/>
    </row>
    <row r="91" spans="1:43" x14ac:dyDescent="0.25">
      <c r="A91" s="200" t="s">
        <v>107</v>
      </c>
      <c r="B91" s="84"/>
      <c r="C91" s="74" t="s">
        <v>46</v>
      </c>
      <c r="D91" s="86"/>
      <c r="E91" s="87"/>
      <c r="F91" s="88"/>
      <c r="G91" s="88"/>
      <c r="H91" s="89"/>
      <c r="I91" s="90"/>
      <c r="J91" s="87"/>
      <c r="K91" s="88"/>
      <c r="L91" s="88"/>
      <c r="M91" s="89"/>
      <c r="N91" s="90"/>
      <c r="O91" s="87"/>
      <c r="P91" s="88"/>
      <c r="Q91" s="88"/>
      <c r="R91" s="89"/>
      <c r="S91" s="90"/>
      <c r="T91" s="87"/>
      <c r="U91" s="88"/>
      <c r="V91" s="88"/>
      <c r="W91" s="89"/>
      <c r="X91" s="90" t="s">
        <v>89</v>
      </c>
      <c r="Y91" s="87">
        <v>5</v>
      </c>
      <c r="Z91" s="88">
        <v>2</v>
      </c>
      <c r="AA91" s="88">
        <v>2</v>
      </c>
      <c r="AB91" s="89"/>
      <c r="AC91" s="90"/>
      <c r="AD91" s="87"/>
      <c r="AE91" s="88"/>
      <c r="AF91" s="88"/>
      <c r="AG91" s="89"/>
      <c r="AH91" s="90"/>
      <c r="AI91" s="87"/>
      <c r="AJ91" s="88"/>
      <c r="AK91" s="88"/>
      <c r="AL91" s="89"/>
      <c r="AM91" s="86"/>
      <c r="AN91" s="87">
        <v>5</v>
      </c>
      <c r="AO91" s="87">
        <v>2</v>
      </c>
      <c r="AP91" s="87">
        <v>2</v>
      </c>
      <c r="AQ91" s="89"/>
    </row>
    <row r="92" spans="1:43" x14ac:dyDescent="0.25">
      <c r="A92" s="200" t="s">
        <v>29</v>
      </c>
      <c r="B92" s="84"/>
      <c r="C92" s="74" t="s">
        <v>24</v>
      </c>
      <c r="D92" s="86"/>
      <c r="E92" s="87"/>
      <c r="F92" s="88"/>
      <c r="G92" s="88"/>
      <c r="H92" s="89"/>
      <c r="I92" s="90"/>
      <c r="J92" s="87"/>
      <c r="K92" s="88"/>
      <c r="L92" s="88"/>
      <c r="M92" s="89"/>
      <c r="N92" s="90"/>
      <c r="O92" s="87"/>
      <c r="P92" s="88"/>
      <c r="Q92" s="88"/>
      <c r="R92" s="89"/>
      <c r="S92" s="90"/>
      <c r="T92" s="87"/>
      <c r="U92" s="88"/>
      <c r="V92" s="88"/>
      <c r="W92" s="89"/>
      <c r="X92" s="90"/>
      <c r="Y92" s="87"/>
      <c r="Z92" s="88"/>
      <c r="AA92" s="88"/>
      <c r="AB92" s="89"/>
      <c r="AC92" s="90" t="s">
        <v>90</v>
      </c>
      <c r="AD92" s="87">
        <v>3</v>
      </c>
      <c r="AE92" s="88">
        <v>1</v>
      </c>
      <c r="AF92" s="88"/>
      <c r="AG92" s="89">
        <v>2</v>
      </c>
      <c r="AH92" s="90"/>
      <c r="AI92" s="87"/>
      <c r="AJ92" s="88"/>
      <c r="AK92" s="88"/>
      <c r="AL92" s="89"/>
      <c r="AM92" s="86"/>
      <c r="AN92" s="87">
        <v>3</v>
      </c>
      <c r="AO92" s="87">
        <v>1</v>
      </c>
      <c r="AP92" s="87">
        <v>0</v>
      </c>
      <c r="AQ92" s="89">
        <v>2</v>
      </c>
    </row>
    <row r="93" spans="1:43" ht="15.75" thickBot="1" x14ac:dyDescent="0.3">
      <c r="A93" s="200" t="s">
        <v>30</v>
      </c>
      <c r="B93" s="84"/>
      <c r="C93" s="74" t="s">
        <v>6</v>
      </c>
      <c r="D93" s="86"/>
      <c r="E93" s="87"/>
      <c r="F93" s="88"/>
      <c r="G93" s="88"/>
      <c r="H93" s="89"/>
      <c r="I93" s="90"/>
      <c r="J93" s="87"/>
      <c r="K93" s="88"/>
      <c r="L93" s="88"/>
      <c r="M93" s="89"/>
      <c r="N93" s="90"/>
      <c r="O93" s="87"/>
      <c r="P93" s="88"/>
      <c r="Q93" s="88"/>
      <c r="R93" s="89"/>
      <c r="S93" s="90"/>
      <c r="T93" s="87"/>
      <c r="U93" s="88"/>
      <c r="V93" s="88"/>
      <c r="W93" s="89"/>
      <c r="X93" s="90"/>
      <c r="Y93" s="87"/>
      <c r="Z93" s="88"/>
      <c r="AA93" s="88"/>
      <c r="AB93" s="89"/>
      <c r="AC93" s="90" t="s">
        <v>89</v>
      </c>
      <c r="AD93" s="87">
        <v>5</v>
      </c>
      <c r="AE93" s="88">
        <v>2</v>
      </c>
      <c r="AF93" s="88"/>
      <c r="AG93" s="89">
        <v>3</v>
      </c>
      <c r="AH93" s="90"/>
      <c r="AI93" s="87"/>
      <c r="AJ93" s="88"/>
      <c r="AK93" s="88"/>
      <c r="AL93" s="89"/>
      <c r="AM93" s="86"/>
      <c r="AN93" s="87">
        <v>5</v>
      </c>
      <c r="AO93" s="87">
        <v>2</v>
      </c>
      <c r="AP93" s="87">
        <v>0</v>
      </c>
      <c r="AQ93" s="89">
        <v>3</v>
      </c>
    </row>
    <row r="94" spans="1:43" ht="15.75" thickBot="1" x14ac:dyDescent="0.3">
      <c r="A94" s="155" t="s">
        <v>92</v>
      </c>
      <c r="B94" s="156"/>
      <c r="C94" s="157"/>
      <c r="D94" s="134"/>
      <c r="E94" s="158">
        <f t="shared" ref="E94:AK94" si="2">SUM(E83:E93)</f>
        <v>0</v>
      </c>
      <c r="F94" s="158">
        <f t="shared" si="2"/>
        <v>0</v>
      </c>
      <c r="G94" s="158">
        <f t="shared" si="2"/>
        <v>0</v>
      </c>
      <c r="H94" s="158">
        <f t="shared" si="2"/>
        <v>0</v>
      </c>
      <c r="I94" s="134"/>
      <c r="J94" s="158">
        <f t="shared" si="2"/>
        <v>0</v>
      </c>
      <c r="K94" s="158">
        <f t="shared" si="2"/>
        <v>0</v>
      </c>
      <c r="L94" s="158">
        <f t="shared" si="2"/>
        <v>0</v>
      </c>
      <c r="M94" s="158">
        <f t="shared" si="2"/>
        <v>0</v>
      </c>
      <c r="N94" s="134"/>
      <c r="O94" s="158">
        <f t="shared" si="2"/>
        <v>0</v>
      </c>
      <c r="P94" s="158">
        <f t="shared" si="2"/>
        <v>0</v>
      </c>
      <c r="Q94" s="158">
        <f t="shared" si="2"/>
        <v>0</v>
      </c>
      <c r="R94" s="158">
        <f t="shared" si="2"/>
        <v>0</v>
      </c>
      <c r="S94" s="134"/>
      <c r="T94" s="158">
        <f t="shared" si="2"/>
        <v>0</v>
      </c>
      <c r="U94" s="158">
        <f t="shared" si="2"/>
        <v>0</v>
      </c>
      <c r="V94" s="158">
        <f t="shared" si="2"/>
        <v>0</v>
      </c>
      <c r="W94" s="158">
        <f t="shared" si="2"/>
        <v>0</v>
      </c>
      <c r="X94" s="134"/>
      <c r="Y94" s="158">
        <f t="shared" si="2"/>
        <v>16</v>
      </c>
      <c r="Z94" s="158">
        <f t="shared" si="2"/>
        <v>8</v>
      </c>
      <c r="AA94" s="158">
        <f t="shared" si="2"/>
        <v>2</v>
      </c>
      <c r="AB94" s="158">
        <f t="shared" si="2"/>
        <v>5</v>
      </c>
      <c r="AC94" s="134"/>
      <c r="AD94" s="158">
        <f t="shared" si="2"/>
        <v>17</v>
      </c>
      <c r="AE94" s="158">
        <f t="shared" si="2"/>
        <v>7</v>
      </c>
      <c r="AF94" s="158">
        <f t="shared" si="2"/>
        <v>0</v>
      </c>
      <c r="AG94" s="158">
        <f t="shared" si="2"/>
        <v>8</v>
      </c>
      <c r="AH94" s="134"/>
      <c r="AI94" s="158">
        <f t="shared" si="2"/>
        <v>7</v>
      </c>
      <c r="AJ94" s="158">
        <f t="shared" si="2"/>
        <v>4</v>
      </c>
      <c r="AK94" s="158">
        <f t="shared" si="2"/>
        <v>0</v>
      </c>
      <c r="AL94" s="158">
        <f>SUM(AL83:AL93)</f>
        <v>3</v>
      </c>
      <c r="AM94" s="134"/>
      <c r="AN94" s="158">
        <f>AI94+AD94+Y94</f>
        <v>40</v>
      </c>
      <c r="AO94" s="158">
        <f>SUM(AO83:AO93)</f>
        <v>19</v>
      </c>
      <c r="AP94" s="158">
        <f>SUM(AP83:AP93)</f>
        <v>2</v>
      </c>
      <c r="AQ94" s="159">
        <f>SUM(AQ83:AQ93)</f>
        <v>16</v>
      </c>
    </row>
    <row r="95" spans="1:43" x14ac:dyDescent="0.25">
      <c r="A95" s="231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3"/>
    </row>
    <row r="96" spans="1:43" ht="15.75" thickBot="1" x14ac:dyDescent="0.3">
      <c r="A96" s="219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1"/>
    </row>
    <row r="97" spans="1:43" ht="15.75" thickBot="1" x14ac:dyDescent="0.3">
      <c r="A97" s="187" t="s">
        <v>71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9"/>
    </row>
    <row r="98" spans="1:43" x14ac:dyDescent="0.25">
      <c r="A98" s="215" t="s">
        <v>74</v>
      </c>
      <c r="B98" s="217" t="s">
        <v>75</v>
      </c>
      <c r="C98" s="226" t="s">
        <v>76</v>
      </c>
      <c r="D98" s="202" t="s">
        <v>77</v>
      </c>
      <c r="E98" s="201"/>
      <c r="F98" s="201"/>
      <c r="G98" s="201"/>
      <c r="H98" s="203"/>
      <c r="I98" s="229" t="s">
        <v>78</v>
      </c>
      <c r="J98" s="229"/>
      <c r="K98" s="229"/>
      <c r="L98" s="229"/>
      <c r="M98" s="230"/>
      <c r="N98" s="229" t="s">
        <v>79</v>
      </c>
      <c r="O98" s="229"/>
      <c r="P98" s="229"/>
      <c r="Q98" s="229"/>
      <c r="R98" s="230"/>
      <c r="S98" s="229" t="s">
        <v>80</v>
      </c>
      <c r="T98" s="229"/>
      <c r="U98" s="229"/>
      <c r="V98" s="229"/>
      <c r="W98" s="230"/>
      <c r="X98" s="229" t="s">
        <v>81</v>
      </c>
      <c r="Y98" s="229"/>
      <c r="Z98" s="229"/>
      <c r="AA98" s="229"/>
      <c r="AB98" s="230"/>
      <c r="AC98" s="229" t="s">
        <v>82</v>
      </c>
      <c r="AD98" s="229"/>
      <c r="AE98" s="229"/>
      <c r="AF98" s="229"/>
      <c r="AG98" s="230"/>
      <c r="AH98" s="202" t="s">
        <v>83</v>
      </c>
      <c r="AI98" s="201"/>
      <c r="AJ98" s="201"/>
      <c r="AK98" s="201"/>
      <c r="AL98" s="203"/>
      <c r="AM98" s="202" t="s">
        <v>91</v>
      </c>
      <c r="AN98" s="201"/>
      <c r="AO98" s="201"/>
      <c r="AP98" s="201"/>
      <c r="AQ98" s="203"/>
    </row>
    <row r="99" spans="1:43" ht="45" x14ac:dyDescent="0.25">
      <c r="A99" s="216"/>
      <c r="B99" s="218"/>
      <c r="C99" s="227"/>
      <c r="D99" s="79" t="s">
        <v>84</v>
      </c>
      <c r="E99" s="80" t="s">
        <v>85</v>
      </c>
      <c r="F99" s="80" t="s">
        <v>86</v>
      </c>
      <c r="G99" s="80" t="s">
        <v>87</v>
      </c>
      <c r="H99" s="81" t="s">
        <v>88</v>
      </c>
      <c r="I99" s="82" t="s">
        <v>84</v>
      </c>
      <c r="J99" s="80" t="s">
        <v>85</v>
      </c>
      <c r="K99" s="80" t="s">
        <v>86</v>
      </c>
      <c r="L99" s="80" t="s">
        <v>87</v>
      </c>
      <c r="M99" s="81" t="s">
        <v>88</v>
      </c>
      <c r="N99" s="82" t="s">
        <v>84</v>
      </c>
      <c r="O99" s="80" t="s">
        <v>85</v>
      </c>
      <c r="P99" s="80" t="s">
        <v>86</v>
      </c>
      <c r="Q99" s="80" t="s">
        <v>87</v>
      </c>
      <c r="R99" s="81" t="s">
        <v>88</v>
      </c>
      <c r="S99" s="82" t="s">
        <v>84</v>
      </c>
      <c r="T99" s="80" t="s">
        <v>85</v>
      </c>
      <c r="U99" s="80" t="s">
        <v>86</v>
      </c>
      <c r="V99" s="80" t="s">
        <v>87</v>
      </c>
      <c r="W99" s="81" t="s">
        <v>88</v>
      </c>
      <c r="X99" s="82" t="s">
        <v>84</v>
      </c>
      <c r="Y99" s="80" t="s">
        <v>85</v>
      </c>
      <c r="Z99" s="80" t="s">
        <v>86</v>
      </c>
      <c r="AA99" s="80" t="s">
        <v>87</v>
      </c>
      <c r="AB99" s="81" t="s">
        <v>88</v>
      </c>
      <c r="AC99" s="82" t="s">
        <v>84</v>
      </c>
      <c r="AD99" s="80" t="s">
        <v>85</v>
      </c>
      <c r="AE99" s="80" t="s">
        <v>86</v>
      </c>
      <c r="AF99" s="80" t="s">
        <v>87</v>
      </c>
      <c r="AG99" s="81" t="s">
        <v>88</v>
      </c>
      <c r="AH99" s="79" t="s">
        <v>84</v>
      </c>
      <c r="AI99" s="80" t="s">
        <v>85</v>
      </c>
      <c r="AJ99" s="80" t="s">
        <v>86</v>
      </c>
      <c r="AK99" s="80" t="s">
        <v>87</v>
      </c>
      <c r="AL99" s="81" t="s">
        <v>88</v>
      </c>
      <c r="AM99" s="79" t="s">
        <v>84</v>
      </c>
      <c r="AN99" s="80" t="s">
        <v>85</v>
      </c>
      <c r="AO99" s="80" t="s">
        <v>86</v>
      </c>
      <c r="AP99" s="80" t="s">
        <v>87</v>
      </c>
      <c r="AQ99" s="81" t="s">
        <v>88</v>
      </c>
    </row>
    <row r="100" spans="1:43" x14ac:dyDescent="0.25">
      <c r="A100" s="149" t="s">
        <v>35</v>
      </c>
      <c r="B100" s="84"/>
      <c r="C100" s="120"/>
      <c r="D100" s="86" t="s">
        <v>1</v>
      </c>
      <c r="E100" s="87">
        <v>0</v>
      </c>
      <c r="F100" s="88">
        <v>0</v>
      </c>
      <c r="G100" s="88">
        <v>0</v>
      </c>
      <c r="H100" s="89">
        <v>1</v>
      </c>
      <c r="I100" s="90"/>
      <c r="J100" s="87"/>
      <c r="K100" s="88"/>
      <c r="L100" s="88"/>
      <c r="M100" s="89"/>
      <c r="N100" s="90"/>
      <c r="O100" s="87"/>
      <c r="P100" s="88"/>
      <c r="Q100" s="88"/>
      <c r="R100" s="89"/>
      <c r="S100" s="90"/>
      <c r="T100" s="87"/>
      <c r="U100" s="88"/>
      <c r="V100" s="88"/>
      <c r="W100" s="89"/>
      <c r="X100" s="90"/>
      <c r="Y100" s="87"/>
      <c r="Z100" s="88"/>
      <c r="AA100" s="88"/>
      <c r="AB100" s="89"/>
      <c r="AC100" s="90"/>
      <c r="AD100" s="87"/>
      <c r="AE100" s="88"/>
      <c r="AF100" s="88"/>
      <c r="AG100" s="89"/>
      <c r="AH100" s="90"/>
      <c r="AI100" s="87"/>
      <c r="AJ100" s="88"/>
      <c r="AK100" s="88"/>
      <c r="AL100" s="89"/>
      <c r="AM100" s="86"/>
      <c r="AN100" s="87">
        <v>0</v>
      </c>
      <c r="AO100" s="87">
        <v>0</v>
      </c>
      <c r="AP100" s="87">
        <v>0</v>
      </c>
      <c r="AQ100" s="89">
        <v>1</v>
      </c>
    </row>
    <row r="101" spans="1:43" x14ac:dyDescent="0.25">
      <c r="A101" s="119" t="s">
        <v>36</v>
      </c>
      <c r="B101" s="84"/>
      <c r="C101" s="85"/>
      <c r="D101" s="86" t="s">
        <v>2</v>
      </c>
      <c r="E101" s="87">
        <v>0</v>
      </c>
      <c r="F101" s="88">
        <v>1</v>
      </c>
      <c r="G101" s="88"/>
      <c r="H101" s="89"/>
      <c r="I101" s="90"/>
      <c r="J101" s="87"/>
      <c r="K101" s="88"/>
      <c r="L101" s="88"/>
      <c r="M101" s="89"/>
      <c r="N101" s="90"/>
      <c r="O101" s="87"/>
      <c r="P101" s="88"/>
      <c r="Q101" s="88"/>
      <c r="R101" s="89"/>
      <c r="S101" s="90"/>
      <c r="T101" s="87"/>
      <c r="U101" s="88"/>
      <c r="V101" s="88"/>
      <c r="W101" s="89"/>
      <c r="X101" s="90"/>
      <c r="Y101" s="87"/>
      <c r="Z101" s="88"/>
      <c r="AA101" s="88"/>
      <c r="AB101" s="89"/>
      <c r="AC101" s="90"/>
      <c r="AD101" s="87"/>
      <c r="AE101" s="88"/>
      <c r="AF101" s="88"/>
      <c r="AG101" s="89"/>
      <c r="AH101" s="90"/>
      <c r="AI101" s="87"/>
      <c r="AJ101" s="88"/>
      <c r="AK101" s="88"/>
      <c r="AL101" s="89"/>
      <c r="AM101" s="86"/>
      <c r="AN101" s="87">
        <v>0</v>
      </c>
      <c r="AO101" s="87">
        <v>1</v>
      </c>
      <c r="AP101" s="87">
        <v>0</v>
      </c>
      <c r="AQ101" s="89">
        <v>0</v>
      </c>
    </row>
    <row r="102" spans="1:43" x14ac:dyDescent="0.25">
      <c r="A102" s="149" t="s">
        <v>37</v>
      </c>
      <c r="B102" s="84"/>
      <c r="C102" s="120"/>
      <c r="D102" s="86" t="s">
        <v>2</v>
      </c>
      <c r="E102" s="87">
        <v>0</v>
      </c>
      <c r="F102" s="88"/>
      <c r="G102" s="88">
        <v>2</v>
      </c>
      <c r="H102" s="89"/>
      <c r="I102" s="90"/>
      <c r="J102" s="87"/>
      <c r="K102" s="88"/>
      <c r="L102" s="88"/>
      <c r="M102" s="89"/>
      <c r="N102" s="90"/>
      <c r="O102" s="87"/>
      <c r="P102" s="88"/>
      <c r="Q102" s="88"/>
      <c r="R102" s="89"/>
      <c r="S102" s="90"/>
      <c r="T102" s="87"/>
      <c r="U102" s="88"/>
      <c r="V102" s="88"/>
      <c r="W102" s="89"/>
      <c r="X102" s="90"/>
      <c r="Y102" s="87"/>
      <c r="Z102" s="88"/>
      <c r="AA102" s="88"/>
      <c r="AB102" s="89"/>
      <c r="AC102" s="90"/>
      <c r="AD102" s="87"/>
      <c r="AE102" s="88"/>
      <c r="AF102" s="88"/>
      <c r="AG102" s="89"/>
      <c r="AH102" s="90"/>
      <c r="AI102" s="87"/>
      <c r="AJ102" s="88"/>
      <c r="AK102" s="88"/>
      <c r="AL102" s="89"/>
      <c r="AM102" s="86"/>
      <c r="AN102" s="87">
        <v>0</v>
      </c>
      <c r="AO102" s="87">
        <v>0</v>
      </c>
      <c r="AP102" s="87">
        <v>2</v>
      </c>
      <c r="AQ102" s="89">
        <v>0</v>
      </c>
    </row>
    <row r="103" spans="1:43" x14ac:dyDescent="0.25">
      <c r="A103" s="149" t="s">
        <v>38</v>
      </c>
      <c r="B103" s="84"/>
      <c r="C103" s="120"/>
      <c r="D103" s="86"/>
      <c r="E103" s="87"/>
      <c r="F103" s="88"/>
      <c r="G103" s="88"/>
      <c r="H103" s="89"/>
      <c r="I103" s="90" t="s">
        <v>2</v>
      </c>
      <c r="J103" s="87">
        <v>0</v>
      </c>
      <c r="K103" s="88"/>
      <c r="L103" s="88">
        <v>2</v>
      </c>
      <c r="M103" s="89"/>
      <c r="N103" s="90"/>
      <c r="O103" s="87"/>
      <c r="P103" s="88"/>
      <c r="Q103" s="88"/>
      <c r="R103" s="89"/>
      <c r="S103" s="90"/>
      <c r="T103" s="87"/>
      <c r="U103" s="88"/>
      <c r="V103" s="88"/>
      <c r="W103" s="89"/>
      <c r="X103" s="90"/>
      <c r="Y103" s="87"/>
      <c r="Z103" s="88"/>
      <c r="AA103" s="88"/>
      <c r="AB103" s="89"/>
      <c r="AC103" s="90"/>
      <c r="AD103" s="87"/>
      <c r="AE103" s="88"/>
      <c r="AF103" s="88"/>
      <c r="AG103" s="89"/>
      <c r="AH103" s="90"/>
      <c r="AI103" s="87"/>
      <c r="AJ103" s="88"/>
      <c r="AK103" s="88"/>
      <c r="AL103" s="89"/>
      <c r="AM103" s="86"/>
      <c r="AN103" s="87">
        <v>0</v>
      </c>
      <c r="AO103" s="87">
        <v>0</v>
      </c>
      <c r="AP103" s="87">
        <v>2</v>
      </c>
      <c r="AQ103" s="89">
        <v>0</v>
      </c>
    </row>
    <row r="104" spans="1:43" x14ac:dyDescent="0.25">
      <c r="A104" s="119" t="s">
        <v>43</v>
      </c>
      <c r="B104" s="84"/>
      <c r="C104" s="85"/>
      <c r="D104" s="86"/>
      <c r="E104" s="87"/>
      <c r="F104" s="88"/>
      <c r="G104" s="88"/>
      <c r="H104" s="89"/>
      <c r="I104" s="90" t="s">
        <v>90</v>
      </c>
      <c r="J104" s="87">
        <v>3</v>
      </c>
      <c r="K104" s="88"/>
      <c r="L104" s="88">
        <v>2</v>
      </c>
      <c r="M104" s="89"/>
      <c r="N104" s="90"/>
      <c r="O104" s="87"/>
      <c r="P104" s="88"/>
      <c r="Q104" s="88"/>
      <c r="R104" s="89"/>
      <c r="S104" s="90"/>
      <c r="T104" s="87"/>
      <c r="U104" s="88"/>
      <c r="V104" s="88"/>
      <c r="W104" s="89"/>
      <c r="X104" s="90"/>
      <c r="Y104" s="87"/>
      <c r="Z104" s="88"/>
      <c r="AA104" s="88"/>
      <c r="AB104" s="89"/>
      <c r="AC104" s="90"/>
      <c r="AD104" s="87"/>
      <c r="AE104" s="88"/>
      <c r="AF104" s="88"/>
      <c r="AG104" s="89"/>
      <c r="AH104" s="90"/>
      <c r="AI104" s="87"/>
      <c r="AJ104" s="88"/>
      <c r="AK104" s="88"/>
      <c r="AL104" s="89"/>
      <c r="AM104" s="86"/>
      <c r="AN104" s="87">
        <v>3</v>
      </c>
      <c r="AO104" s="87">
        <v>0</v>
      </c>
      <c r="AP104" s="87">
        <v>2</v>
      </c>
      <c r="AQ104" s="89">
        <v>0</v>
      </c>
    </row>
    <row r="105" spans="1:43" x14ac:dyDescent="0.25">
      <c r="A105" s="119" t="s">
        <v>44</v>
      </c>
      <c r="B105" s="84"/>
      <c r="C105" s="85"/>
      <c r="D105" s="86"/>
      <c r="E105" s="87"/>
      <c r="F105" s="88"/>
      <c r="G105" s="88"/>
      <c r="H105" s="89"/>
      <c r="I105" s="90"/>
      <c r="J105" s="87"/>
      <c r="K105" s="88"/>
      <c r="L105" s="88"/>
      <c r="M105" s="89"/>
      <c r="N105" s="90" t="s">
        <v>90</v>
      </c>
      <c r="O105" s="87">
        <v>3</v>
      </c>
      <c r="P105" s="88"/>
      <c r="Q105" s="88">
        <v>2</v>
      </c>
      <c r="R105" s="89"/>
      <c r="S105" s="90"/>
      <c r="T105" s="87"/>
      <c r="U105" s="88"/>
      <c r="V105" s="88"/>
      <c r="W105" s="89"/>
      <c r="X105" s="90"/>
      <c r="Y105" s="87"/>
      <c r="Z105" s="88"/>
      <c r="AA105" s="88"/>
      <c r="AB105" s="89"/>
      <c r="AC105" s="90"/>
      <c r="AD105" s="87"/>
      <c r="AE105" s="88"/>
      <c r="AF105" s="88"/>
      <c r="AG105" s="89"/>
      <c r="AH105" s="90"/>
      <c r="AI105" s="87"/>
      <c r="AJ105" s="88"/>
      <c r="AK105" s="88"/>
      <c r="AL105" s="89"/>
      <c r="AM105" s="86"/>
      <c r="AN105" s="87">
        <v>3</v>
      </c>
      <c r="AO105" s="87">
        <v>0</v>
      </c>
      <c r="AP105" s="87">
        <v>2</v>
      </c>
      <c r="AQ105" s="89">
        <v>0</v>
      </c>
    </row>
    <row r="106" spans="1:43" x14ac:dyDescent="0.25">
      <c r="A106" s="149" t="s">
        <v>39</v>
      </c>
      <c r="B106" s="84"/>
      <c r="C106" s="85" t="s">
        <v>100</v>
      </c>
      <c r="D106" s="86"/>
      <c r="E106" s="87"/>
      <c r="F106" s="88"/>
      <c r="G106" s="88"/>
      <c r="H106" s="89"/>
      <c r="I106" s="90"/>
      <c r="J106" s="87"/>
      <c r="K106" s="88"/>
      <c r="L106" s="88"/>
      <c r="M106" s="89"/>
      <c r="N106" s="90"/>
      <c r="O106" s="87"/>
      <c r="P106" s="88"/>
      <c r="Q106" s="88"/>
      <c r="R106" s="89"/>
      <c r="S106" s="90"/>
      <c r="T106" s="87"/>
      <c r="U106" s="88"/>
      <c r="V106" s="88"/>
      <c r="W106" s="89"/>
      <c r="X106" s="90"/>
      <c r="Y106" s="87"/>
      <c r="Z106" s="88"/>
      <c r="AA106" s="88"/>
      <c r="AB106" s="89"/>
      <c r="AC106" s="90"/>
      <c r="AD106" s="87"/>
      <c r="AE106" s="88"/>
      <c r="AF106" s="88"/>
      <c r="AG106" s="89"/>
      <c r="AH106" s="90" t="s">
        <v>1</v>
      </c>
      <c r="AI106" s="87">
        <v>15</v>
      </c>
      <c r="AJ106" s="88"/>
      <c r="AK106" s="88"/>
      <c r="AL106" s="89"/>
      <c r="AM106" s="86"/>
      <c r="AN106" s="87">
        <v>15</v>
      </c>
      <c r="AO106" s="87">
        <v>0</v>
      </c>
      <c r="AP106" s="87">
        <v>0</v>
      </c>
      <c r="AQ106" s="89">
        <v>0</v>
      </c>
    </row>
    <row r="107" spans="1:43" x14ac:dyDescent="0.25">
      <c r="A107" s="149" t="s">
        <v>40</v>
      </c>
      <c r="B107" s="84"/>
      <c r="C107" s="85" t="s">
        <v>101</v>
      </c>
      <c r="D107" s="86"/>
      <c r="E107" s="87"/>
      <c r="F107" s="88"/>
      <c r="G107" s="88"/>
      <c r="H107" s="89"/>
      <c r="I107" s="90"/>
      <c r="J107" s="87"/>
      <c r="K107" s="88"/>
      <c r="L107" s="88"/>
      <c r="M107" s="89"/>
      <c r="N107" s="90"/>
      <c r="O107" s="87"/>
      <c r="P107" s="88"/>
      <c r="Q107" s="88"/>
      <c r="R107" s="89"/>
      <c r="S107" s="90"/>
      <c r="T107" s="87"/>
      <c r="U107" s="88"/>
      <c r="V107" s="88"/>
      <c r="W107" s="89"/>
      <c r="X107" s="90"/>
      <c r="Y107" s="87"/>
      <c r="Z107" s="88"/>
      <c r="AA107" s="88"/>
      <c r="AB107" s="89"/>
      <c r="AC107" s="90"/>
      <c r="AD107" s="87"/>
      <c r="AE107" s="88"/>
      <c r="AF107" s="88"/>
      <c r="AG107" s="89"/>
      <c r="AH107" s="90" t="s">
        <v>1</v>
      </c>
      <c r="AI107" s="87">
        <v>0</v>
      </c>
      <c r="AJ107" s="88"/>
      <c r="AK107" s="88"/>
      <c r="AL107" s="89"/>
      <c r="AM107" s="86"/>
      <c r="AN107" s="87">
        <v>0</v>
      </c>
      <c r="AO107" s="87">
        <v>0</v>
      </c>
      <c r="AP107" s="87">
        <v>0</v>
      </c>
      <c r="AQ107" s="89">
        <v>0</v>
      </c>
    </row>
    <row r="108" spans="1:43" ht="15.75" thickBot="1" x14ac:dyDescent="0.3">
      <c r="A108" s="150" t="s">
        <v>41</v>
      </c>
      <c r="B108" s="121"/>
      <c r="C108" s="122"/>
      <c r="D108" s="123"/>
      <c r="E108" s="124"/>
      <c r="F108" s="124"/>
      <c r="G108" s="124"/>
      <c r="H108" s="125"/>
      <c r="I108" s="126"/>
      <c r="J108" s="124"/>
      <c r="K108" s="124"/>
      <c r="L108" s="124"/>
      <c r="M108" s="125"/>
      <c r="N108" s="126"/>
      <c r="O108" s="124"/>
      <c r="P108" s="124"/>
      <c r="Q108" s="124"/>
      <c r="R108" s="125"/>
      <c r="S108" s="126"/>
      <c r="T108" s="124"/>
      <c r="U108" s="124"/>
      <c r="V108" s="124"/>
      <c r="W108" s="125"/>
      <c r="X108" s="126"/>
      <c r="Y108" s="124"/>
      <c r="Z108" s="124"/>
      <c r="AA108" s="124"/>
      <c r="AB108" s="125"/>
      <c r="AC108" s="126"/>
      <c r="AD108" s="124">
        <v>10</v>
      </c>
      <c r="AE108" s="124"/>
      <c r="AF108" s="124"/>
      <c r="AG108" s="125"/>
      <c r="AH108" s="123"/>
      <c r="AI108" s="124"/>
      <c r="AJ108" s="124"/>
      <c r="AK108" s="124"/>
      <c r="AL108" s="125"/>
      <c r="AM108" s="127"/>
      <c r="AN108" s="128">
        <v>10</v>
      </c>
      <c r="AO108" s="128">
        <v>0</v>
      </c>
      <c r="AP108" s="128">
        <v>0</v>
      </c>
      <c r="AQ108" s="125">
        <v>0</v>
      </c>
    </row>
    <row r="109" spans="1:43" ht="15.75" thickBot="1" x14ac:dyDescent="0.3">
      <c r="A109" s="150" t="s">
        <v>42</v>
      </c>
      <c r="B109" s="84"/>
      <c r="C109" s="129"/>
      <c r="D109" s="130"/>
      <c r="E109" s="131"/>
      <c r="F109" s="131"/>
      <c r="G109" s="131"/>
      <c r="H109" s="125"/>
      <c r="I109" s="132"/>
      <c r="J109" s="131"/>
      <c r="K109" s="131"/>
      <c r="L109" s="131"/>
      <c r="M109" s="125"/>
      <c r="N109" s="132"/>
      <c r="O109" s="131"/>
      <c r="P109" s="131"/>
      <c r="Q109" s="131"/>
      <c r="R109" s="125"/>
      <c r="S109" s="132"/>
      <c r="T109" s="131"/>
      <c r="U109" s="131"/>
      <c r="V109" s="131"/>
      <c r="W109" s="125"/>
      <c r="X109" s="132"/>
      <c r="Y109" s="131"/>
      <c r="Z109" s="131"/>
      <c r="AA109" s="131"/>
      <c r="AB109" s="125"/>
      <c r="AC109" s="132"/>
      <c r="AD109" s="131"/>
      <c r="AE109" s="131"/>
      <c r="AF109" s="131"/>
      <c r="AG109" s="133"/>
      <c r="AH109" s="132" t="s">
        <v>1</v>
      </c>
      <c r="AI109" s="131">
        <v>0</v>
      </c>
      <c r="AJ109" s="131">
        <v>0</v>
      </c>
      <c r="AK109" s="131">
        <v>0</v>
      </c>
      <c r="AL109" s="131">
        <v>1</v>
      </c>
      <c r="AM109" s="134"/>
      <c r="AN109" s="135">
        <v>0</v>
      </c>
      <c r="AO109" s="135">
        <v>0</v>
      </c>
      <c r="AP109" s="135">
        <v>0</v>
      </c>
      <c r="AQ109" s="136">
        <v>1</v>
      </c>
    </row>
    <row r="110" spans="1:43" ht="15.75" thickBot="1" x14ac:dyDescent="0.3">
      <c r="A110" s="91" t="s">
        <v>73</v>
      </c>
      <c r="B110" s="92"/>
      <c r="C110" s="93"/>
      <c r="D110" s="94"/>
      <c r="E110" s="137">
        <f>SUM(E100:E108)</f>
        <v>0</v>
      </c>
      <c r="F110" s="137">
        <f>SUM(F100:F108)</f>
        <v>1</v>
      </c>
      <c r="G110" s="137">
        <f>SUM(G100:G108)</f>
        <v>2</v>
      </c>
      <c r="H110" s="137">
        <f>SUM(H100:H108)</f>
        <v>1</v>
      </c>
      <c r="I110" s="94"/>
      <c r="J110" s="137">
        <f>SUM(J100:J108)</f>
        <v>3</v>
      </c>
      <c r="K110" s="137">
        <f>SUM(K100:K108)</f>
        <v>0</v>
      </c>
      <c r="L110" s="137">
        <f>SUM(L100:L108)</f>
        <v>4</v>
      </c>
      <c r="M110" s="137">
        <f>SUM(M100:M108)</f>
        <v>0</v>
      </c>
      <c r="N110" s="94"/>
      <c r="O110" s="137">
        <f>SUM(O100:O108)</f>
        <v>3</v>
      </c>
      <c r="P110" s="137">
        <f>SUM(P100:P108)</f>
        <v>0</v>
      </c>
      <c r="Q110" s="137">
        <f>SUM(Q100:Q108)</f>
        <v>2</v>
      </c>
      <c r="R110" s="137">
        <f>SUM(R100:R108)</f>
        <v>0</v>
      </c>
      <c r="S110" s="94"/>
      <c r="T110" s="137">
        <f>SUM(T100:T108)</f>
        <v>0</v>
      </c>
      <c r="U110" s="137">
        <f>SUM(U100:U108)</f>
        <v>0</v>
      </c>
      <c r="V110" s="137">
        <f>SUM(V100:V108)</f>
        <v>0</v>
      </c>
      <c r="W110" s="137">
        <f>SUM(W100:W108)</f>
        <v>0</v>
      </c>
      <c r="X110" s="94"/>
      <c r="Y110" s="137">
        <f>SUM(Y100:Y108)</f>
        <v>0</v>
      </c>
      <c r="Z110" s="137">
        <f>SUM(Z100:Z108)</f>
        <v>0</v>
      </c>
      <c r="AA110" s="137">
        <f>SUM(AA100:AA108)</f>
        <v>0</v>
      </c>
      <c r="AB110" s="137">
        <f>SUM(AB100:AB108)</f>
        <v>0</v>
      </c>
      <c r="AC110" s="94"/>
      <c r="AD110" s="137">
        <f>SUM(AD100:AD108)</f>
        <v>10</v>
      </c>
      <c r="AE110" s="137">
        <f>SUM(AE100:AE108)</f>
        <v>0</v>
      </c>
      <c r="AF110" s="137">
        <f>SUM(AF100:AF108)</f>
        <v>0</v>
      </c>
      <c r="AG110" s="137">
        <f>SUM(AG100:AG108)</f>
        <v>0</v>
      </c>
      <c r="AH110" s="94">
        <f>SUM(AH100:AH108)</f>
        <v>0</v>
      </c>
      <c r="AI110" s="137">
        <f>SUM(AI100:AI109)</f>
        <v>15</v>
      </c>
      <c r="AJ110" s="137">
        <f>SUM(AJ100:AJ109)</f>
        <v>0</v>
      </c>
      <c r="AK110" s="137">
        <f>SUM(AK100:AK109)</f>
        <v>0</v>
      </c>
      <c r="AL110" s="137">
        <f>SUM(AL100:AL109)</f>
        <v>1</v>
      </c>
      <c r="AM110" s="94"/>
      <c r="AN110" s="137">
        <f>SUM(AN100:AN109)</f>
        <v>31</v>
      </c>
      <c r="AO110" s="137">
        <f>SUM(AO100:AO109)</f>
        <v>1</v>
      </c>
      <c r="AP110" s="137">
        <f>SUM(AP100:AP109)</f>
        <v>8</v>
      </c>
      <c r="AQ110" s="133">
        <f>SUM(AQ100:AQ109)</f>
        <v>2</v>
      </c>
    </row>
    <row r="111" spans="1:43" ht="15.75" thickBot="1" x14ac:dyDescent="0.3">
      <c r="A111" s="204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6"/>
      <c r="AN111" s="206"/>
      <c r="AO111" s="206"/>
      <c r="AP111" s="206"/>
      <c r="AQ111" s="207"/>
    </row>
    <row r="112" spans="1:43" x14ac:dyDescent="0.25">
      <c r="A112" s="190" t="s">
        <v>72</v>
      </c>
      <c r="B112" s="191"/>
      <c r="C112" s="191"/>
      <c r="D112" s="202" t="s">
        <v>77</v>
      </c>
      <c r="E112" s="201"/>
      <c r="F112" s="201"/>
      <c r="G112" s="201"/>
      <c r="H112" s="203"/>
      <c r="I112" s="201" t="s">
        <v>78</v>
      </c>
      <c r="J112" s="201"/>
      <c r="K112" s="201"/>
      <c r="L112" s="201"/>
      <c r="M112" s="201"/>
      <c r="N112" s="202" t="s">
        <v>79</v>
      </c>
      <c r="O112" s="201"/>
      <c r="P112" s="201"/>
      <c r="Q112" s="201"/>
      <c r="R112" s="203"/>
      <c r="S112" s="201" t="s">
        <v>80</v>
      </c>
      <c r="T112" s="201"/>
      <c r="U112" s="201"/>
      <c r="V112" s="201"/>
      <c r="W112" s="201"/>
      <c r="X112" s="202" t="s">
        <v>81</v>
      </c>
      <c r="Y112" s="201"/>
      <c r="Z112" s="201"/>
      <c r="AA112" s="201"/>
      <c r="AB112" s="203"/>
      <c r="AC112" s="201" t="s">
        <v>82</v>
      </c>
      <c r="AD112" s="201"/>
      <c r="AE112" s="201"/>
      <c r="AF112" s="201"/>
      <c r="AG112" s="201"/>
      <c r="AH112" s="202" t="s">
        <v>83</v>
      </c>
      <c r="AI112" s="201"/>
      <c r="AJ112" s="201"/>
      <c r="AK112" s="201"/>
      <c r="AL112" s="201"/>
      <c r="AM112" s="208" t="s">
        <v>91</v>
      </c>
      <c r="AN112" s="209"/>
      <c r="AO112" s="209"/>
      <c r="AP112" s="209"/>
      <c r="AQ112" s="210"/>
    </row>
    <row r="113" spans="1:44" ht="45.75" thickBot="1" x14ac:dyDescent="0.3">
      <c r="A113" s="192"/>
      <c r="B113" s="193"/>
      <c r="C113" s="193"/>
      <c r="D113" s="79" t="s">
        <v>102</v>
      </c>
      <c r="E113" s="80" t="s">
        <v>85</v>
      </c>
      <c r="F113" s="80" t="s">
        <v>86</v>
      </c>
      <c r="G113" s="80" t="s">
        <v>87</v>
      </c>
      <c r="H113" s="81" t="s">
        <v>88</v>
      </c>
      <c r="I113" s="79" t="s">
        <v>102</v>
      </c>
      <c r="J113" s="80" t="s">
        <v>85</v>
      </c>
      <c r="K113" s="80" t="s">
        <v>86</v>
      </c>
      <c r="L113" s="80" t="s">
        <v>87</v>
      </c>
      <c r="M113" s="80" t="s">
        <v>88</v>
      </c>
      <c r="N113" s="79" t="s">
        <v>102</v>
      </c>
      <c r="O113" s="80" t="s">
        <v>85</v>
      </c>
      <c r="P113" s="80" t="s">
        <v>86</v>
      </c>
      <c r="Q113" s="80" t="s">
        <v>87</v>
      </c>
      <c r="R113" s="81" t="s">
        <v>88</v>
      </c>
      <c r="S113" s="79" t="s">
        <v>102</v>
      </c>
      <c r="T113" s="80" t="s">
        <v>85</v>
      </c>
      <c r="U113" s="80" t="s">
        <v>86</v>
      </c>
      <c r="V113" s="80" t="s">
        <v>87</v>
      </c>
      <c r="W113" s="80" t="s">
        <v>88</v>
      </c>
      <c r="X113" s="79" t="s">
        <v>102</v>
      </c>
      <c r="Y113" s="80" t="s">
        <v>85</v>
      </c>
      <c r="Z113" s="80" t="s">
        <v>86</v>
      </c>
      <c r="AA113" s="80" t="s">
        <v>87</v>
      </c>
      <c r="AB113" s="81" t="s">
        <v>88</v>
      </c>
      <c r="AC113" s="82" t="s">
        <v>102</v>
      </c>
      <c r="AD113" s="80" t="s">
        <v>85</v>
      </c>
      <c r="AE113" s="80" t="s">
        <v>86</v>
      </c>
      <c r="AF113" s="80" t="s">
        <v>87</v>
      </c>
      <c r="AG113" s="80" t="s">
        <v>88</v>
      </c>
      <c r="AH113" s="79" t="s">
        <v>102</v>
      </c>
      <c r="AI113" s="80" t="s">
        <v>85</v>
      </c>
      <c r="AJ113" s="80" t="s">
        <v>86</v>
      </c>
      <c r="AK113" s="80" t="s">
        <v>87</v>
      </c>
      <c r="AL113" s="80" t="s">
        <v>88</v>
      </c>
      <c r="AM113" s="106" t="s">
        <v>102</v>
      </c>
      <c r="AN113" s="107" t="s">
        <v>85</v>
      </c>
      <c r="AO113" s="107" t="s">
        <v>86</v>
      </c>
      <c r="AP113" s="107" t="s">
        <v>87</v>
      </c>
      <c r="AQ113" s="81" t="s">
        <v>88</v>
      </c>
    </row>
    <row r="114" spans="1:44" x14ac:dyDescent="0.25">
      <c r="A114" s="213" t="s">
        <v>69</v>
      </c>
      <c r="B114" s="214"/>
      <c r="C114" s="214"/>
      <c r="D114" s="138">
        <v>12</v>
      </c>
      <c r="E114" s="139">
        <f>SUM(E18,E31,E56,E75,E110)</f>
        <v>33</v>
      </c>
      <c r="F114" s="139">
        <f>SUM(F18,F31,F56,F75,F110)</f>
        <v>15</v>
      </c>
      <c r="G114" s="139">
        <f>SUM(G18,G31,G56,G75,G110)</f>
        <v>9</v>
      </c>
      <c r="H114" s="139">
        <f>SUM(H18,H31,H56,H75,H110)</f>
        <v>9</v>
      </c>
      <c r="I114" s="138">
        <v>10</v>
      </c>
      <c r="J114" s="139">
        <f>SUM(J18,J31,J56,J75,J110)</f>
        <v>33</v>
      </c>
      <c r="K114" s="139">
        <f>SUM(K18,K31,K56,K75,K110)</f>
        <v>14</v>
      </c>
      <c r="L114" s="139">
        <f>SUM(L18,L31,L56,L75,L110)</f>
        <v>15</v>
      </c>
      <c r="M114" s="139">
        <f>SUM(M18,M31,M56,M75,M110)</f>
        <v>4</v>
      </c>
      <c r="N114" s="138">
        <v>9</v>
      </c>
      <c r="O114" s="139">
        <f>SUM(O18,O31,O56,O75,O110)</f>
        <v>35</v>
      </c>
      <c r="P114" s="139">
        <f>SUM(P18,P31,P56,P75,P110)</f>
        <v>14</v>
      </c>
      <c r="Q114" s="139">
        <f>SUM(Q18,Q31,Q56,Q75,Q110)</f>
        <v>9</v>
      </c>
      <c r="R114" s="139">
        <f>SUM(R18,R31,R56,R75,R110)</f>
        <v>5</v>
      </c>
      <c r="S114" s="140">
        <v>7</v>
      </c>
      <c r="T114" s="139">
        <f>SUM(T18,T31,T56,T75,T110)</f>
        <v>29</v>
      </c>
      <c r="U114" s="139">
        <f>SUM(U18,U31,U56,U75,U110)</f>
        <v>13</v>
      </c>
      <c r="V114" s="139">
        <f>SUM(V18,V31,V56,V75,V110)</f>
        <v>5</v>
      </c>
      <c r="W114" s="139">
        <f>SUM(W18,W31,W56,W75,W110)</f>
        <v>6</v>
      </c>
      <c r="X114" s="138">
        <v>8</v>
      </c>
      <c r="Y114" s="139">
        <f>SUM(Y18,Y31,Y56,Y75,Y110)</f>
        <v>32</v>
      </c>
      <c r="Z114" s="139">
        <f>SUM(Z18,Z31,Z56,Z75,Z110)</f>
        <v>14</v>
      </c>
      <c r="AA114" s="139">
        <f>SUM(AA18,AA31,AA56,AA75,AA110)</f>
        <v>4</v>
      </c>
      <c r="AB114" s="141">
        <f>SUM(AB18,AB31,AB56,AB75,AB110)</f>
        <v>9</v>
      </c>
      <c r="AC114" s="140">
        <v>8</v>
      </c>
      <c r="AD114" s="139">
        <f>SUM(AD18,AD31,AD56,AD75,AD110)</f>
        <v>25</v>
      </c>
      <c r="AE114" s="139">
        <f>SUM(AE18,AE31,AE56,AE75,AE110)</f>
        <v>7</v>
      </c>
      <c r="AF114" s="139">
        <f>SUM(AF18,AF31,AF56,AF75,AF110)</f>
        <v>0</v>
      </c>
      <c r="AG114" s="139">
        <f>SUM(AG18,AG31,AG56,AG75,AG110)</f>
        <v>9</v>
      </c>
      <c r="AH114" s="138">
        <v>5</v>
      </c>
      <c r="AI114" s="139">
        <f>SUM(AI18,AI31,AI56,AI75,AI110)</f>
        <v>23</v>
      </c>
      <c r="AJ114" s="139">
        <f>SUM(AJ18,AJ31,AJ56,AJ75,AJ110)</f>
        <v>3</v>
      </c>
      <c r="AK114" s="139">
        <f>SUM(AK18,AK31,AK56,AK75,AK110)</f>
        <v>2</v>
      </c>
      <c r="AL114" s="139">
        <f>SUM(AL18,AL31,AL56,AL75,AL110)</f>
        <v>3</v>
      </c>
      <c r="AM114" s="138">
        <f t="shared" ref="AM114:AQ115" si="3">SUM(D114,I114,N114,S114,X114,AC114,AH114)</f>
        <v>59</v>
      </c>
      <c r="AN114" s="139">
        <f>SUM(E114,J114,O114,T114,Y114,AD114,AI114)</f>
        <v>210</v>
      </c>
      <c r="AO114" s="139">
        <f t="shared" si="3"/>
        <v>80</v>
      </c>
      <c r="AP114" s="139">
        <f t="shared" si="3"/>
        <v>44</v>
      </c>
      <c r="AQ114" s="141">
        <f t="shared" si="3"/>
        <v>45</v>
      </c>
      <c r="AR114" s="142"/>
    </row>
    <row r="115" spans="1:44" ht="15.75" thickBot="1" x14ac:dyDescent="0.3">
      <c r="A115" s="211" t="s">
        <v>70</v>
      </c>
      <c r="B115" s="212"/>
      <c r="C115" s="212"/>
      <c r="D115" s="151">
        <v>12</v>
      </c>
      <c r="E115" s="152">
        <f>SUM(E18,E31,E56,E94,E110)</f>
        <v>33</v>
      </c>
      <c r="F115" s="152">
        <f>SUM(F18,F31,F56,F94,F110)</f>
        <v>15</v>
      </c>
      <c r="G115" s="152">
        <f>SUM(G18,G31,G56,G94,G110)</f>
        <v>9</v>
      </c>
      <c r="H115" s="152">
        <f>SUM(H18,H31,H56,H94,H110)</f>
        <v>9</v>
      </c>
      <c r="I115" s="151">
        <v>10</v>
      </c>
      <c r="J115" s="152">
        <f>SUM(J18,J31,J56,J94,J110)</f>
        <v>33</v>
      </c>
      <c r="K115" s="152">
        <f>SUM(K18,K31,K56,K94,K110)</f>
        <v>14</v>
      </c>
      <c r="L115" s="152">
        <f>SUM(L18,L31,L56,L94,L110)</f>
        <v>15</v>
      </c>
      <c r="M115" s="152">
        <f>SUM(M18,M31,M56,M94,M110)</f>
        <v>4</v>
      </c>
      <c r="N115" s="151">
        <v>9</v>
      </c>
      <c r="O115" s="152">
        <f>SUM(O18,O31,O56,O94,O110)</f>
        <v>35</v>
      </c>
      <c r="P115" s="152">
        <f>SUM(P18,P31,P56,P94,P110)</f>
        <v>14</v>
      </c>
      <c r="Q115" s="152">
        <f>SUM(Q18,Q31,Q56,Q94,Q110)</f>
        <v>9</v>
      </c>
      <c r="R115" s="152">
        <f>SUM(R18,R31,R56,R94,R110)</f>
        <v>5</v>
      </c>
      <c r="S115" s="153">
        <v>7</v>
      </c>
      <c r="T115" s="152">
        <f>SUM(T18,T31,T56,T94,T110)</f>
        <v>29</v>
      </c>
      <c r="U115" s="152">
        <f>SUM(U18,U31,U56,U94,U110)</f>
        <v>13</v>
      </c>
      <c r="V115" s="152">
        <f>SUM(V18,V31,V56,V94,V110)</f>
        <v>5</v>
      </c>
      <c r="W115" s="152">
        <f>SUM(W18,W31,W56,W94,W110)</f>
        <v>6</v>
      </c>
      <c r="X115" s="151">
        <v>8</v>
      </c>
      <c r="Y115" s="152">
        <f>SUM(Y18,Y31,Y56,Y94,Y110)</f>
        <v>31</v>
      </c>
      <c r="Z115" s="152">
        <f>SUM(Z18,Z31,Z56,Z94,Z110)</f>
        <v>14</v>
      </c>
      <c r="AA115" s="152">
        <f>SUM(AA18,AA31,AA56,AA94,AA110)</f>
        <v>4</v>
      </c>
      <c r="AB115" s="154">
        <f>SUM(AB18,AB31,AB56,AB94,AB110)</f>
        <v>9</v>
      </c>
      <c r="AC115" s="153">
        <v>8</v>
      </c>
      <c r="AD115" s="152">
        <f>SUM(AD18,AD31,AD56,AD94,AD110)</f>
        <v>27</v>
      </c>
      <c r="AE115" s="152">
        <f>SUM(AE18,AE31,AE56,AE94,AE110)</f>
        <v>7</v>
      </c>
      <c r="AF115" s="152">
        <f>SUM(AF18,AF31,AF56,AF94,AF110)</f>
        <v>0</v>
      </c>
      <c r="AG115" s="152">
        <f>SUM(AG18,AG31,AG56,AG94,AG110)</f>
        <v>8</v>
      </c>
      <c r="AH115" s="151">
        <v>5</v>
      </c>
      <c r="AI115" s="152">
        <f>SUM(AI18,AI31,AI56,AI94,AI110)</f>
        <v>22</v>
      </c>
      <c r="AJ115" s="152">
        <f>SUM(AJ18,AJ31,AJ56,AJ94,AJ110)</f>
        <v>4</v>
      </c>
      <c r="AK115" s="152">
        <f>SUM(AK18,AK31,AK56,AK94,AK110)</f>
        <v>0</v>
      </c>
      <c r="AL115" s="152">
        <f>SUM(AL18,AL31,AL56,AL94,AL110)</f>
        <v>4</v>
      </c>
      <c r="AM115" s="151">
        <f t="shared" si="3"/>
        <v>59</v>
      </c>
      <c r="AN115" s="152">
        <f t="shared" si="3"/>
        <v>210</v>
      </c>
      <c r="AO115" s="152">
        <f t="shared" si="3"/>
        <v>81</v>
      </c>
      <c r="AP115" s="152">
        <f t="shared" si="3"/>
        <v>42</v>
      </c>
      <c r="AQ115" s="154">
        <f t="shared" si="3"/>
        <v>45</v>
      </c>
    </row>
    <row r="116" spans="1:44" x14ac:dyDescent="0.25">
      <c r="C116" s="143"/>
      <c r="D116" s="143"/>
      <c r="E116" s="78"/>
      <c r="F116" s="143"/>
      <c r="G116" s="143"/>
      <c r="H116" s="143"/>
      <c r="I116" s="143"/>
      <c r="J116" s="143"/>
      <c r="K116" s="143"/>
      <c r="L116" s="143"/>
      <c r="M116" s="78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4"/>
    </row>
    <row r="128" spans="1:44" x14ac:dyDescent="0.25">
      <c r="B128" s="145"/>
    </row>
    <row r="129" spans="1:43" x14ac:dyDescent="0.25">
      <c r="A129" s="146"/>
      <c r="C129" s="143"/>
    </row>
    <row r="130" spans="1:43" x14ac:dyDescent="0.25">
      <c r="A130" s="146"/>
      <c r="C130" s="143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x14ac:dyDescent="0.25">
      <c r="A131" s="146"/>
      <c r="C131" s="143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x14ac:dyDescent="0.25">
      <c r="A132" s="146"/>
      <c r="C132" s="143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</sheetData>
  <mergeCells count="85">
    <mergeCell ref="A79:C79"/>
    <mergeCell ref="A76:AQ76"/>
    <mergeCell ref="N61:R61"/>
    <mergeCell ref="S61:W61"/>
    <mergeCell ref="X61:AB61"/>
    <mergeCell ref="AC61:AG61"/>
    <mergeCell ref="A78:AQ78"/>
    <mergeCell ref="AC80:AG80"/>
    <mergeCell ref="AH80:AL80"/>
    <mergeCell ref="AM80:AQ80"/>
    <mergeCell ref="A98:A99"/>
    <mergeCell ref="B98:B99"/>
    <mergeCell ref="C98:C99"/>
    <mergeCell ref="D98:H98"/>
    <mergeCell ref="I98:M98"/>
    <mergeCell ref="AC98:AG98"/>
    <mergeCell ref="AH98:AL98"/>
    <mergeCell ref="AM98:AQ98"/>
    <mergeCell ref="N98:R98"/>
    <mergeCell ref="S98:W98"/>
    <mergeCell ref="X98:AB98"/>
    <mergeCell ref="D4:H4"/>
    <mergeCell ref="I4:M4"/>
    <mergeCell ref="N4:R4"/>
    <mergeCell ref="S4:W4"/>
    <mergeCell ref="N23:R23"/>
    <mergeCell ref="S23:W23"/>
    <mergeCell ref="A19:AQ21"/>
    <mergeCell ref="AC4:AG4"/>
    <mergeCell ref="AH4:AL4"/>
    <mergeCell ref="AM4:AQ4"/>
    <mergeCell ref="A4:A5"/>
    <mergeCell ref="B4:B5"/>
    <mergeCell ref="C4:C5"/>
    <mergeCell ref="X4:AB4"/>
    <mergeCell ref="X23:AB23"/>
    <mergeCell ref="AC23:AG23"/>
    <mergeCell ref="AC36:AG36"/>
    <mergeCell ref="AH36:AL36"/>
    <mergeCell ref="AH61:AL61"/>
    <mergeCell ref="A23:A24"/>
    <mergeCell ref="B23:B24"/>
    <mergeCell ref="A32:AQ34"/>
    <mergeCell ref="A57:AQ59"/>
    <mergeCell ref="C61:C62"/>
    <mergeCell ref="D61:H61"/>
    <mergeCell ref="AM61:AQ61"/>
    <mergeCell ref="I61:M61"/>
    <mergeCell ref="A36:A37"/>
    <mergeCell ref="AH23:AL23"/>
    <mergeCell ref="AM23:AQ23"/>
    <mergeCell ref="C23:C24"/>
    <mergeCell ref="D23:H23"/>
    <mergeCell ref="I23:M23"/>
    <mergeCell ref="B36:B37"/>
    <mergeCell ref="C36:C37"/>
    <mergeCell ref="D36:H36"/>
    <mergeCell ref="I36:M36"/>
    <mergeCell ref="AM36:AQ36"/>
    <mergeCell ref="A61:A62"/>
    <mergeCell ref="B61:B62"/>
    <mergeCell ref="A96:AQ96"/>
    <mergeCell ref="A80:A81"/>
    <mergeCell ref="B80:B81"/>
    <mergeCell ref="C80:C81"/>
    <mergeCell ref="D80:H80"/>
    <mergeCell ref="I80:M80"/>
    <mergeCell ref="N80:R80"/>
    <mergeCell ref="S80:W80"/>
    <mergeCell ref="X80:AB80"/>
    <mergeCell ref="A95:AQ95"/>
    <mergeCell ref="N36:R36"/>
    <mergeCell ref="S36:W36"/>
    <mergeCell ref="X36:AB36"/>
    <mergeCell ref="A115:C115"/>
    <mergeCell ref="A114:C114"/>
    <mergeCell ref="D112:H112"/>
    <mergeCell ref="I112:M112"/>
    <mergeCell ref="N112:R112"/>
    <mergeCell ref="S112:W112"/>
    <mergeCell ref="X112:AB112"/>
    <mergeCell ref="AC112:AG112"/>
    <mergeCell ref="AH112:AL112"/>
    <mergeCell ref="A111:AQ111"/>
    <mergeCell ref="AM112:AQ112"/>
  </mergeCells>
  <printOptions horizontalCentered="1"/>
  <pageMargins left="0.11811023622047245" right="0.11811023622047245" top="0.35433070866141736" bottom="0.35433070866141736" header="0.31496062992125984" footer="0.31496062992125984"/>
  <pageSetup paperSize="8" scale="60" orientation="landscape" r:id="rId1"/>
  <ignoredErrors>
    <ignoredError sqref="AN9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28"/>
  <sheetViews>
    <sheetView topLeftCell="A25" zoomScale="85" zoomScaleNormal="85" workbookViewId="0">
      <selection activeCell="A4" sqref="A4:A5"/>
    </sheetView>
  </sheetViews>
  <sheetFormatPr defaultColWidth="9.140625" defaultRowHeight="12" x14ac:dyDescent="0.2"/>
  <cols>
    <col min="1" max="1" width="54.7109375" style="14" bestFit="1" customWidth="1"/>
    <col min="2" max="2" width="5.28515625" style="13" bestFit="1" customWidth="1"/>
    <col min="3" max="3" width="43.140625" style="13" bestFit="1" customWidth="1"/>
    <col min="4" max="4" width="9.7109375" style="13" bestFit="1" customWidth="1"/>
    <col min="5" max="5" width="5.85546875" style="13" bestFit="1" customWidth="1"/>
    <col min="6" max="6" width="4.140625" style="13" bestFit="1" customWidth="1"/>
    <col min="7" max="7" width="7" style="13" bestFit="1" customWidth="1"/>
    <col min="8" max="8" width="7.7109375" style="13" bestFit="1" customWidth="1"/>
    <col min="9" max="9" width="4.140625" style="13" bestFit="1" customWidth="1"/>
    <col min="10" max="10" width="9.7109375" style="13" bestFit="1" customWidth="1"/>
    <col min="11" max="11" width="5.85546875" style="13" bestFit="1" customWidth="1"/>
    <col min="12" max="12" width="4.140625" style="13" bestFit="1" customWidth="1"/>
    <col min="13" max="13" width="7" style="13" bestFit="1" customWidth="1"/>
    <col min="14" max="14" width="7.7109375" style="13" bestFit="1" customWidth="1"/>
    <col min="15" max="15" width="4.140625" style="13" bestFit="1" customWidth="1"/>
    <col min="16" max="16" width="9.7109375" style="13" bestFit="1" customWidth="1"/>
    <col min="17" max="17" width="5.85546875" style="13" bestFit="1" customWidth="1"/>
    <col min="18" max="18" width="4.140625" style="13" bestFit="1" customWidth="1"/>
    <col min="19" max="19" width="7" style="13" bestFit="1" customWidth="1"/>
    <col min="20" max="20" width="7.7109375" style="13" bestFit="1" customWidth="1"/>
    <col min="21" max="21" width="4.140625" style="13" bestFit="1" customWidth="1"/>
    <col min="22" max="22" width="9.7109375" style="13" bestFit="1" customWidth="1"/>
    <col min="23" max="23" width="5.85546875" style="13" bestFit="1" customWidth="1"/>
    <col min="24" max="24" width="4" style="13" bestFit="1" customWidth="1"/>
    <col min="25" max="25" width="7" style="13" bestFit="1" customWidth="1"/>
    <col min="26" max="26" width="7.7109375" style="13" bestFit="1" customWidth="1"/>
    <col min="27" max="27" width="4.140625" style="13" bestFit="1" customWidth="1"/>
    <col min="28" max="28" width="9.7109375" style="13" bestFit="1" customWidth="1"/>
    <col min="29" max="29" width="5.85546875" style="13" bestFit="1" customWidth="1"/>
    <col min="30" max="30" width="4.140625" style="13" bestFit="1" customWidth="1"/>
    <col min="31" max="31" width="7" style="13" bestFit="1" customWidth="1"/>
    <col min="32" max="32" width="7.7109375" style="13" bestFit="1" customWidth="1"/>
    <col min="33" max="33" width="4.140625" style="13" bestFit="1" customWidth="1"/>
    <col min="34" max="34" width="9.7109375" style="13" bestFit="1" customWidth="1"/>
    <col min="35" max="35" width="5.85546875" style="13" bestFit="1" customWidth="1"/>
    <col min="36" max="36" width="4" style="13" bestFit="1" customWidth="1"/>
    <col min="37" max="37" width="7" style="13" bestFit="1" customWidth="1"/>
    <col min="38" max="38" width="7.7109375" style="13" bestFit="1" customWidth="1"/>
    <col min="39" max="39" width="4.140625" style="13" bestFit="1" customWidth="1"/>
    <col min="40" max="40" width="9.7109375" style="13" bestFit="1" customWidth="1"/>
    <col min="41" max="41" width="5.85546875" style="13" bestFit="1" customWidth="1"/>
    <col min="42" max="42" width="4" style="13" bestFit="1" customWidth="1"/>
    <col min="43" max="43" width="7" style="13" bestFit="1" customWidth="1"/>
    <col min="44" max="44" width="7.7109375" style="13" bestFit="1" customWidth="1"/>
    <col min="45" max="45" width="4.140625" style="13" bestFit="1" customWidth="1"/>
    <col min="46" max="46" width="9.7109375" style="13" bestFit="1" customWidth="1"/>
    <col min="47" max="47" width="7.85546875" style="13" bestFit="1" customWidth="1"/>
    <col min="48" max="48" width="4.140625" style="13" bestFit="1" customWidth="1"/>
    <col min="49" max="49" width="7" style="13" bestFit="1" customWidth="1"/>
    <col min="50" max="50" width="7.7109375" style="13" bestFit="1" customWidth="1"/>
    <col min="51" max="51" width="4.140625" style="13" bestFit="1" customWidth="1"/>
    <col min="52" max="52" width="12.5703125" style="16" bestFit="1" customWidth="1"/>
    <col min="53" max="16384" width="9.140625" style="16"/>
  </cols>
  <sheetData>
    <row r="1" spans="1:51" s="12" customFormat="1" ht="15" x14ac:dyDescent="0.2">
      <c r="A1" s="163" t="s">
        <v>65</v>
      </c>
      <c r="B1" s="175"/>
      <c r="C1" s="176"/>
      <c r="D1" s="177"/>
      <c r="E1" s="177" t="s">
        <v>0</v>
      </c>
      <c r="F1" s="177"/>
      <c r="G1" s="177"/>
      <c r="H1" s="177"/>
      <c r="I1" s="177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9"/>
    </row>
    <row r="2" spans="1:51" ht="12.75" thickBot="1" x14ac:dyDescent="0.25">
      <c r="A2" s="180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3"/>
    </row>
    <row r="3" spans="1:51" s="12" customFormat="1" ht="15.75" thickBot="1" x14ac:dyDescent="0.25">
      <c r="A3" s="184" t="s">
        <v>66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5"/>
    </row>
    <row r="4" spans="1:51" s="12" customFormat="1" x14ac:dyDescent="0.2">
      <c r="A4" s="215" t="s">
        <v>74</v>
      </c>
      <c r="B4" s="259" t="s">
        <v>75</v>
      </c>
      <c r="C4" s="261" t="s">
        <v>76</v>
      </c>
      <c r="D4" s="245" t="s">
        <v>77</v>
      </c>
      <c r="E4" s="246"/>
      <c r="F4" s="246"/>
      <c r="G4" s="246"/>
      <c r="H4" s="246"/>
      <c r="I4" s="247"/>
      <c r="J4" s="245" t="s">
        <v>78</v>
      </c>
      <c r="K4" s="246"/>
      <c r="L4" s="246"/>
      <c r="M4" s="246"/>
      <c r="N4" s="246"/>
      <c r="O4" s="247"/>
      <c r="P4" s="245" t="s">
        <v>79</v>
      </c>
      <c r="Q4" s="246"/>
      <c r="R4" s="246"/>
      <c r="S4" s="246"/>
      <c r="T4" s="246"/>
      <c r="U4" s="247"/>
      <c r="V4" s="245" t="s">
        <v>80</v>
      </c>
      <c r="W4" s="246"/>
      <c r="X4" s="246"/>
      <c r="Y4" s="246"/>
      <c r="Z4" s="246"/>
      <c r="AA4" s="247"/>
      <c r="AB4" s="245" t="s">
        <v>81</v>
      </c>
      <c r="AC4" s="246"/>
      <c r="AD4" s="246"/>
      <c r="AE4" s="246"/>
      <c r="AF4" s="246"/>
      <c r="AG4" s="247"/>
      <c r="AH4" s="245" t="s">
        <v>82</v>
      </c>
      <c r="AI4" s="246"/>
      <c r="AJ4" s="246"/>
      <c r="AK4" s="246"/>
      <c r="AL4" s="246"/>
      <c r="AM4" s="247"/>
      <c r="AN4" s="245" t="s">
        <v>83</v>
      </c>
      <c r="AO4" s="246"/>
      <c r="AP4" s="246"/>
      <c r="AQ4" s="246"/>
      <c r="AR4" s="246"/>
      <c r="AS4" s="247"/>
      <c r="AT4" s="245" t="s">
        <v>91</v>
      </c>
      <c r="AU4" s="246"/>
      <c r="AV4" s="246"/>
      <c r="AW4" s="246"/>
      <c r="AX4" s="246"/>
      <c r="AY4" s="247"/>
    </row>
    <row r="5" spans="1:51" s="12" customFormat="1" x14ac:dyDescent="0.2">
      <c r="A5" s="216"/>
      <c r="B5" s="260"/>
      <c r="C5" s="262"/>
      <c r="D5" s="17" t="s">
        <v>84</v>
      </c>
      <c r="E5" s="18" t="s">
        <v>85</v>
      </c>
      <c r="F5" s="18" t="s">
        <v>3</v>
      </c>
      <c r="G5" s="18" t="s">
        <v>86</v>
      </c>
      <c r="H5" s="18" t="s">
        <v>87</v>
      </c>
      <c r="I5" s="18" t="s">
        <v>88</v>
      </c>
      <c r="J5" s="17" t="s">
        <v>84</v>
      </c>
      <c r="K5" s="18" t="s">
        <v>85</v>
      </c>
      <c r="L5" s="18" t="s">
        <v>3</v>
      </c>
      <c r="M5" s="20" t="s">
        <v>86</v>
      </c>
      <c r="N5" s="18" t="s">
        <v>87</v>
      </c>
      <c r="O5" s="18" t="s">
        <v>88</v>
      </c>
      <c r="P5" s="17" t="s">
        <v>84</v>
      </c>
      <c r="Q5" s="18" t="s">
        <v>85</v>
      </c>
      <c r="R5" s="18" t="s">
        <v>3</v>
      </c>
      <c r="S5" s="20" t="s">
        <v>86</v>
      </c>
      <c r="T5" s="18" t="s">
        <v>87</v>
      </c>
      <c r="U5" s="18" t="s">
        <v>88</v>
      </c>
      <c r="V5" s="17" t="s">
        <v>84</v>
      </c>
      <c r="W5" s="18" t="s">
        <v>85</v>
      </c>
      <c r="X5" s="18" t="s">
        <v>3</v>
      </c>
      <c r="Y5" s="20" t="s">
        <v>86</v>
      </c>
      <c r="Z5" s="18" t="s">
        <v>87</v>
      </c>
      <c r="AA5" s="18" t="s">
        <v>88</v>
      </c>
      <c r="AB5" s="17" t="s">
        <v>84</v>
      </c>
      <c r="AC5" s="18" t="s">
        <v>85</v>
      </c>
      <c r="AD5" s="18" t="s">
        <v>3</v>
      </c>
      <c r="AE5" s="20" t="s">
        <v>86</v>
      </c>
      <c r="AF5" s="18" t="s">
        <v>87</v>
      </c>
      <c r="AG5" s="18" t="s">
        <v>88</v>
      </c>
      <c r="AH5" s="17" t="s">
        <v>84</v>
      </c>
      <c r="AI5" s="18" t="s">
        <v>85</v>
      </c>
      <c r="AJ5" s="18" t="s">
        <v>3</v>
      </c>
      <c r="AK5" s="20" t="s">
        <v>86</v>
      </c>
      <c r="AL5" s="18" t="s">
        <v>87</v>
      </c>
      <c r="AM5" s="18" t="s">
        <v>88</v>
      </c>
      <c r="AN5" s="17" t="s">
        <v>84</v>
      </c>
      <c r="AO5" s="18" t="s">
        <v>85</v>
      </c>
      <c r="AP5" s="18" t="s">
        <v>3</v>
      </c>
      <c r="AQ5" s="20" t="s">
        <v>86</v>
      </c>
      <c r="AR5" s="18" t="s">
        <v>87</v>
      </c>
      <c r="AS5" s="18" t="s">
        <v>88</v>
      </c>
      <c r="AT5" s="17" t="s">
        <v>84</v>
      </c>
      <c r="AU5" s="18" t="s">
        <v>85</v>
      </c>
      <c r="AV5" s="18" t="s">
        <v>3</v>
      </c>
      <c r="AW5" s="20" t="s">
        <v>86</v>
      </c>
      <c r="AX5" s="18" t="s">
        <v>87</v>
      </c>
      <c r="AY5" s="19" t="s">
        <v>88</v>
      </c>
    </row>
    <row r="6" spans="1:51" ht="15" x14ac:dyDescent="0.2">
      <c r="A6" s="147" t="s">
        <v>49</v>
      </c>
      <c r="B6" s="21"/>
      <c r="C6" s="85"/>
      <c r="D6" s="9" t="s">
        <v>90</v>
      </c>
      <c r="E6" s="7">
        <v>4</v>
      </c>
      <c r="F6" s="5">
        <f>SUM(G6:I6)*4</f>
        <v>12</v>
      </c>
      <c r="G6" s="6">
        <v>1</v>
      </c>
      <c r="H6" s="6">
        <v>2</v>
      </c>
      <c r="I6" s="5"/>
      <c r="J6" s="9"/>
      <c r="K6" s="7"/>
      <c r="L6" s="5"/>
      <c r="M6" s="6"/>
      <c r="N6" s="6"/>
      <c r="O6" s="5"/>
      <c r="P6" s="9"/>
      <c r="Q6" s="7"/>
      <c r="R6" s="5"/>
      <c r="S6" s="6"/>
      <c r="T6" s="6"/>
      <c r="U6" s="5"/>
      <c r="V6" s="9"/>
      <c r="W6" s="7"/>
      <c r="X6" s="5"/>
      <c r="Y6" s="68"/>
      <c r="Z6" s="6"/>
      <c r="AA6" s="7"/>
      <c r="AB6" s="9"/>
      <c r="AC6" s="7"/>
      <c r="AD6" s="5"/>
      <c r="AE6" s="68"/>
      <c r="AF6" s="6"/>
      <c r="AG6" s="7"/>
      <c r="AH6" s="9"/>
      <c r="AI6" s="7"/>
      <c r="AJ6" s="5"/>
      <c r="AK6" s="68"/>
      <c r="AL6" s="6"/>
      <c r="AM6" s="7"/>
      <c r="AN6" s="9"/>
      <c r="AO6" s="7"/>
      <c r="AP6" s="5"/>
      <c r="AQ6" s="68"/>
      <c r="AR6" s="6"/>
      <c r="AS6" s="7"/>
      <c r="AT6" s="9"/>
      <c r="AU6" s="7">
        <v>4</v>
      </c>
      <c r="AV6" s="5">
        <f t="shared" ref="AV6:AV17" si="0">SUM(AW6:AY6)*4</f>
        <v>12</v>
      </c>
      <c r="AW6" s="7">
        <v>1</v>
      </c>
      <c r="AX6" s="7">
        <v>2</v>
      </c>
      <c r="AY6" s="5">
        <v>0</v>
      </c>
    </row>
    <row r="7" spans="1:51" ht="15" x14ac:dyDescent="0.2">
      <c r="A7" s="147" t="s">
        <v>6</v>
      </c>
      <c r="B7" s="21"/>
      <c r="C7" s="85"/>
      <c r="D7" s="9" t="s">
        <v>89</v>
      </c>
      <c r="E7" s="7">
        <v>3</v>
      </c>
      <c r="F7" s="5">
        <f>SUM(G7:I7)*4</f>
        <v>16</v>
      </c>
      <c r="G7" s="6">
        <v>2</v>
      </c>
      <c r="H7" s="6"/>
      <c r="I7" s="5">
        <v>2</v>
      </c>
      <c r="J7" s="9"/>
      <c r="K7" s="7"/>
      <c r="L7" s="5"/>
      <c r="M7" s="6"/>
      <c r="N7" s="6"/>
      <c r="O7" s="5"/>
      <c r="P7" s="9"/>
      <c r="Q7" s="7"/>
      <c r="R7" s="5"/>
      <c r="S7" s="6"/>
      <c r="T7" s="6"/>
      <c r="U7" s="5"/>
      <c r="V7" s="9"/>
      <c r="W7" s="7"/>
      <c r="X7" s="5"/>
      <c r="Y7" s="68"/>
      <c r="Z7" s="6"/>
      <c r="AA7" s="7"/>
      <c r="AB7" s="9"/>
      <c r="AC7" s="7"/>
      <c r="AD7" s="5"/>
      <c r="AE7" s="68"/>
      <c r="AF7" s="6"/>
      <c r="AG7" s="7"/>
      <c r="AH7" s="9"/>
      <c r="AI7" s="7"/>
      <c r="AJ7" s="5"/>
      <c r="AK7" s="68"/>
      <c r="AL7" s="6"/>
      <c r="AM7" s="7"/>
      <c r="AN7" s="9"/>
      <c r="AO7" s="7"/>
      <c r="AP7" s="5"/>
      <c r="AQ7" s="68"/>
      <c r="AR7" s="6"/>
      <c r="AS7" s="7"/>
      <c r="AT7" s="9"/>
      <c r="AU7" s="7">
        <v>3</v>
      </c>
      <c r="AV7" s="5">
        <f t="shared" si="0"/>
        <v>16</v>
      </c>
      <c r="AW7" s="7">
        <v>2</v>
      </c>
      <c r="AX7" s="7">
        <v>0</v>
      </c>
      <c r="AY7" s="5">
        <v>2</v>
      </c>
    </row>
    <row r="8" spans="1:51" ht="15" x14ac:dyDescent="0.2">
      <c r="A8" s="147" t="s">
        <v>7</v>
      </c>
      <c r="B8" s="21"/>
      <c r="C8" s="85"/>
      <c r="D8" s="9" t="s">
        <v>90</v>
      </c>
      <c r="E8" s="7">
        <v>5</v>
      </c>
      <c r="F8" s="5">
        <f>SUM(G8:I8)*4</f>
        <v>16</v>
      </c>
      <c r="G8" s="6">
        <v>2</v>
      </c>
      <c r="H8" s="6">
        <v>2</v>
      </c>
      <c r="I8" s="5"/>
      <c r="J8" s="9"/>
      <c r="K8" s="7"/>
      <c r="L8" s="5"/>
      <c r="M8" s="6"/>
      <c r="N8" s="6"/>
      <c r="O8" s="5"/>
      <c r="P8" s="9"/>
      <c r="Q8" s="7"/>
      <c r="R8" s="5"/>
      <c r="S8" s="6"/>
      <c r="T8" s="6"/>
      <c r="U8" s="5"/>
      <c r="V8" s="9"/>
      <c r="W8" s="7"/>
      <c r="X8" s="5"/>
      <c r="Y8" s="68"/>
      <c r="Z8" s="6"/>
      <c r="AA8" s="7"/>
      <c r="AB8" s="9"/>
      <c r="AC8" s="7"/>
      <c r="AD8" s="5"/>
      <c r="AE8" s="68"/>
      <c r="AF8" s="6"/>
      <c r="AG8" s="7"/>
      <c r="AH8" s="9"/>
      <c r="AI8" s="7"/>
      <c r="AJ8" s="5"/>
      <c r="AK8" s="68"/>
      <c r="AL8" s="6"/>
      <c r="AM8" s="7"/>
      <c r="AN8" s="9"/>
      <c r="AO8" s="7"/>
      <c r="AP8" s="5"/>
      <c r="AQ8" s="68"/>
      <c r="AR8" s="6"/>
      <c r="AS8" s="7"/>
      <c r="AT8" s="9"/>
      <c r="AU8" s="7">
        <v>5</v>
      </c>
      <c r="AV8" s="5">
        <f t="shared" si="0"/>
        <v>16</v>
      </c>
      <c r="AW8" s="7">
        <v>2</v>
      </c>
      <c r="AX8" s="7">
        <v>2</v>
      </c>
      <c r="AY8" s="5">
        <v>0</v>
      </c>
    </row>
    <row r="9" spans="1:51" ht="15" x14ac:dyDescent="0.2">
      <c r="A9" s="147" t="s">
        <v>8</v>
      </c>
      <c r="B9" s="21"/>
      <c r="C9" s="85"/>
      <c r="D9" s="9" t="s">
        <v>89</v>
      </c>
      <c r="E9" s="7">
        <v>5</v>
      </c>
      <c r="F9" s="5">
        <f>SUM(G9:I9)*4</f>
        <v>16</v>
      </c>
      <c r="G9" s="6">
        <v>2</v>
      </c>
      <c r="H9" s="6">
        <v>2</v>
      </c>
      <c r="I9" s="5"/>
      <c r="J9" s="9"/>
      <c r="K9" s="7"/>
      <c r="L9" s="5"/>
      <c r="M9" s="6"/>
      <c r="N9" s="6"/>
      <c r="O9" s="5"/>
      <c r="P9" s="9"/>
      <c r="Q9" s="7"/>
      <c r="R9" s="5"/>
      <c r="S9" s="6"/>
      <c r="T9" s="6"/>
      <c r="U9" s="5"/>
      <c r="V9" s="9"/>
      <c r="W9" s="7"/>
      <c r="X9" s="5"/>
      <c r="Y9" s="68"/>
      <c r="Z9" s="6"/>
      <c r="AA9" s="7"/>
      <c r="AB9" s="9"/>
      <c r="AC9" s="7"/>
      <c r="AD9" s="5"/>
      <c r="AE9" s="68"/>
      <c r="AF9" s="6"/>
      <c r="AG9" s="7"/>
      <c r="AH9" s="9"/>
      <c r="AI9" s="7"/>
      <c r="AJ9" s="5"/>
      <c r="AK9" s="68"/>
      <c r="AL9" s="6"/>
      <c r="AM9" s="7"/>
      <c r="AN9" s="9"/>
      <c r="AO9" s="7"/>
      <c r="AP9" s="5"/>
      <c r="AQ9" s="68"/>
      <c r="AR9" s="6"/>
      <c r="AS9" s="7"/>
      <c r="AT9" s="9"/>
      <c r="AU9" s="7">
        <v>5</v>
      </c>
      <c r="AV9" s="5">
        <f t="shared" si="0"/>
        <v>16</v>
      </c>
      <c r="AW9" s="7">
        <v>2</v>
      </c>
      <c r="AX9" s="7">
        <v>2</v>
      </c>
      <c r="AY9" s="5">
        <v>0</v>
      </c>
    </row>
    <row r="10" spans="1:51" ht="15" x14ac:dyDescent="0.2">
      <c r="A10" s="147" t="s">
        <v>9</v>
      </c>
      <c r="B10" s="21"/>
      <c r="C10" s="85"/>
      <c r="D10" s="9" t="s">
        <v>89</v>
      </c>
      <c r="E10" s="7">
        <v>4</v>
      </c>
      <c r="F10" s="5">
        <f>SUM(G10:I10)*4</f>
        <v>12</v>
      </c>
      <c r="G10" s="6">
        <v>2</v>
      </c>
      <c r="H10" s="6"/>
      <c r="I10" s="5">
        <v>1</v>
      </c>
      <c r="J10" s="9"/>
      <c r="K10" s="7"/>
      <c r="L10" s="5"/>
      <c r="M10" s="6"/>
      <c r="N10" s="6"/>
      <c r="O10" s="5"/>
      <c r="P10" s="9"/>
      <c r="Q10" s="7"/>
      <c r="R10" s="5"/>
      <c r="S10" s="6"/>
      <c r="T10" s="6"/>
      <c r="U10" s="5"/>
      <c r="V10" s="9"/>
      <c r="W10" s="7"/>
      <c r="X10" s="5"/>
      <c r="Y10" s="68"/>
      <c r="Z10" s="6"/>
      <c r="AA10" s="7"/>
      <c r="AB10" s="9"/>
      <c r="AC10" s="7"/>
      <c r="AD10" s="5"/>
      <c r="AE10" s="68"/>
      <c r="AF10" s="6"/>
      <c r="AG10" s="7"/>
      <c r="AH10" s="9"/>
      <c r="AI10" s="7"/>
      <c r="AJ10" s="5"/>
      <c r="AK10" s="68"/>
      <c r="AL10" s="6"/>
      <c r="AM10" s="7"/>
      <c r="AN10" s="9"/>
      <c r="AO10" s="7"/>
      <c r="AP10" s="5"/>
      <c r="AQ10" s="68"/>
      <c r="AR10" s="6"/>
      <c r="AS10" s="7"/>
      <c r="AT10" s="9"/>
      <c r="AU10" s="7">
        <v>4</v>
      </c>
      <c r="AV10" s="5">
        <f t="shared" si="0"/>
        <v>12</v>
      </c>
      <c r="AW10" s="7">
        <v>2</v>
      </c>
      <c r="AX10" s="7">
        <v>0</v>
      </c>
      <c r="AY10" s="5">
        <v>1</v>
      </c>
    </row>
    <row r="11" spans="1:51" ht="15" x14ac:dyDescent="0.2">
      <c r="A11" s="147" t="s">
        <v>5</v>
      </c>
      <c r="B11" s="21"/>
      <c r="C11" s="74" t="s">
        <v>4</v>
      </c>
      <c r="D11" s="9"/>
      <c r="E11" s="7"/>
      <c r="F11" s="5"/>
      <c r="G11" s="6"/>
      <c r="H11" s="6"/>
      <c r="I11" s="5"/>
      <c r="J11" s="9" t="s">
        <v>89</v>
      </c>
      <c r="K11" s="7">
        <v>4</v>
      </c>
      <c r="L11" s="5">
        <f>SUM(M11:O11)*4</f>
        <v>16</v>
      </c>
      <c r="M11" s="6">
        <v>2</v>
      </c>
      <c r="N11" s="6">
        <v>2</v>
      </c>
      <c r="O11" s="5"/>
      <c r="P11" s="9"/>
      <c r="Q11" s="7"/>
      <c r="R11" s="5"/>
      <c r="S11" s="6"/>
      <c r="T11" s="6"/>
      <c r="U11" s="5"/>
      <c r="V11" s="9"/>
      <c r="W11" s="7"/>
      <c r="X11" s="5"/>
      <c r="Y11" s="68"/>
      <c r="Z11" s="6"/>
      <c r="AA11" s="7"/>
      <c r="AB11" s="9"/>
      <c r="AC11" s="7"/>
      <c r="AD11" s="5"/>
      <c r="AE11" s="68"/>
      <c r="AF11" s="6"/>
      <c r="AG11" s="7"/>
      <c r="AH11" s="9"/>
      <c r="AI11" s="7"/>
      <c r="AJ11" s="5"/>
      <c r="AK11" s="68"/>
      <c r="AL11" s="6"/>
      <c r="AM11" s="7"/>
      <c r="AN11" s="9"/>
      <c r="AO11" s="7"/>
      <c r="AP11" s="5"/>
      <c r="AQ11" s="68"/>
      <c r="AR11" s="6"/>
      <c r="AS11" s="7"/>
      <c r="AT11" s="9"/>
      <c r="AU11" s="7">
        <v>4</v>
      </c>
      <c r="AV11" s="5">
        <f t="shared" si="0"/>
        <v>16</v>
      </c>
      <c r="AW11" s="7">
        <v>2</v>
      </c>
      <c r="AX11" s="7">
        <v>2</v>
      </c>
      <c r="AY11" s="5">
        <v>0</v>
      </c>
    </row>
    <row r="12" spans="1:51" ht="15" x14ac:dyDescent="0.2">
      <c r="A12" s="147" t="s">
        <v>10</v>
      </c>
      <c r="B12" s="21"/>
      <c r="C12" s="85"/>
      <c r="D12" s="9"/>
      <c r="E12" s="7"/>
      <c r="F12" s="5"/>
      <c r="G12" s="6"/>
      <c r="H12" s="6"/>
      <c r="I12" s="5"/>
      <c r="J12" s="9" t="s">
        <v>89</v>
      </c>
      <c r="K12" s="7">
        <v>4</v>
      </c>
      <c r="L12" s="5">
        <f>SUM(M12:O12)*4</f>
        <v>16</v>
      </c>
      <c r="M12" s="6">
        <v>2</v>
      </c>
      <c r="N12" s="6">
        <v>2</v>
      </c>
      <c r="O12" s="5"/>
      <c r="P12" s="9"/>
      <c r="Q12" s="7"/>
      <c r="R12" s="5"/>
      <c r="S12" s="6"/>
      <c r="T12" s="6"/>
      <c r="U12" s="5"/>
      <c r="V12" s="9"/>
      <c r="W12" s="7"/>
      <c r="X12" s="5"/>
      <c r="Y12" s="68"/>
      <c r="Z12" s="6"/>
      <c r="AA12" s="7"/>
      <c r="AB12" s="9"/>
      <c r="AC12" s="7"/>
      <c r="AD12" s="5"/>
      <c r="AE12" s="68"/>
      <c r="AF12" s="6"/>
      <c r="AG12" s="7"/>
      <c r="AH12" s="9"/>
      <c r="AI12" s="7"/>
      <c r="AJ12" s="5"/>
      <c r="AK12" s="68"/>
      <c r="AL12" s="6"/>
      <c r="AM12" s="7"/>
      <c r="AN12" s="9"/>
      <c r="AO12" s="7"/>
      <c r="AP12" s="5"/>
      <c r="AQ12" s="68"/>
      <c r="AR12" s="6"/>
      <c r="AS12" s="7"/>
      <c r="AT12" s="9"/>
      <c r="AU12" s="7">
        <v>4</v>
      </c>
      <c r="AV12" s="5">
        <f t="shared" si="0"/>
        <v>16</v>
      </c>
      <c r="AW12" s="7">
        <v>2</v>
      </c>
      <c r="AX12" s="7">
        <v>2</v>
      </c>
      <c r="AY12" s="5">
        <v>0</v>
      </c>
    </row>
    <row r="13" spans="1:51" ht="15" x14ac:dyDescent="0.2">
      <c r="A13" s="147" t="s">
        <v>11</v>
      </c>
      <c r="B13" s="21"/>
      <c r="C13" s="74" t="s">
        <v>7</v>
      </c>
      <c r="D13" s="9"/>
      <c r="E13" s="7"/>
      <c r="F13" s="5"/>
      <c r="G13" s="6"/>
      <c r="H13" s="6"/>
      <c r="I13" s="5"/>
      <c r="J13" s="9" t="s">
        <v>89</v>
      </c>
      <c r="K13" s="7">
        <v>5</v>
      </c>
      <c r="L13" s="5">
        <f>SUM(M13:O13)*4</f>
        <v>16</v>
      </c>
      <c r="M13" s="6">
        <v>2</v>
      </c>
      <c r="N13" s="6">
        <v>2</v>
      </c>
      <c r="O13" s="5"/>
      <c r="P13" s="9"/>
      <c r="Q13" s="7"/>
      <c r="R13" s="5"/>
      <c r="S13" s="6"/>
      <c r="T13" s="6"/>
      <c r="U13" s="5"/>
      <c r="V13" s="9"/>
      <c r="W13" s="7"/>
      <c r="X13" s="5"/>
      <c r="Y13" s="68"/>
      <c r="Z13" s="6"/>
      <c r="AA13" s="7"/>
      <c r="AB13" s="9"/>
      <c r="AC13" s="7"/>
      <c r="AD13" s="5"/>
      <c r="AE13" s="68"/>
      <c r="AF13" s="6"/>
      <c r="AG13" s="7"/>
      <c r="AH13" s="9"/>
      <c r="AI13" s="7"/>
      <c r="AJ13" s="5"/>
      <c r="AK13" s="68"/>
      <c r="AL13" s="6"/>
      <c r="AM13" s="7"/>
      <c r="AN13" s="9"/>
      <c r="AO13" s="7"/>
      <c r="AP13" s="5"/>
      <c r="AQ13" s="68"/>
      <c r="AR13" s="6"/>
      <c r="AS13" s="7"/>
      <c r="AT13" s="9"/>
      <c r="AU13" s="7">
        <v>5</v>
      </c>
      <c r="AV13" s="5">
        <f t="shared" si="0"/>
        <v>16</v>
      </c>
      <c r="AW13" s="7">
        <v>2</v>
      </c>
      <c r="AX13" s="7">
        <v>2</v>
      </c>
      <c r="AY13" s="5">
        <v>0</v>
      </c>
    </row>
    <row r="14" spans="1:51" ht="15" x14ac:dyDescent="0.2">
      <c r="A14" s="147" t="s">
        <v>46</v>
      </c>
      <c r="B14" s="21"/>
      <c r="C14" s="74" t="s">
        <v>8</v>
      </c>
      <c r="D14" s="9"/>
      <c r="E14" s="7"/>
      <c r="F14" s="5"/>
      <c r="G14" s="6"/>
      <c r="H14" s="6"/>
      <c r="I14" s="5"/>
      <c r="J14" s="9" t="s">
        <v>90</v>
      </c>
      <c r="K14" s="7">
        <v>4</v>
      </c>
      <c r="L14" s="5">
        <f>SUM(M14:O14)*4</f>
        <v>20</v>
      </c>
      <c r="M14" s="6">
        <v>2</v>
      </c>
      <c r="N14" s="6">
        <v>3</v>
      </c>
      <c r="O14" s="5"/>
      <c r="P14" s="9"/>
      <c r="Q14" s="7"/>
      <c r="R14" s="5"/>
      <c r="S14" s="6"/>
      <c r="T14" s="6"/>
      <c r="U14" s="5"/>
      <c r="V14" s="9"/>
      <c r="W14" s="7"/>
      <c r="X14" s="5"/>
      <c r="Y14" s="68"/>
      <c r="Z14" s="6"/>
      <c r="AA14" s="7"/>
      <c r="AB14" s="9"/>
      <c r="AC14" s="7"/>
      <c r="AD14" s="5"/>
      <c r="AE14" s="68"/>
      <c r="AF14" s="6"/>
      <c r="AG14" s="7"/>
      <c r="AH14" s="9"/>
      <c r="AI14" s="7"/>
      <c r="AJ14" s="5"/>
      <c r="AK14" s="68"/>
      <c r="AL14" s="6"/>
      <c r="AM14" s="7"/>
      <c r="AN14" s="9"/>
      <c r="AO14" s="7"/>
      <c r="AP14" s="5"/>
      <c r="AQ14" s="68"/>
      <c r="AR14" s="6"/>
      <c r="AS14" s="7"/>
      <c r="AT14" s="9"/>
      <c r="AU14" s="7">
        <v>4</v>
      </c>
      <c r="AV14" s="5">
        <f t="shared" si="0"/>
        <v>20</v>
      </c>
      <c r="AW14" s="7">
        <v>2</v>
      </c>
      <c r="AX14" s="7">
        <v>3</v>
      </c>
      <c r="AY14" s="5">
        <v>0</v>
      </c>
    </row>
    <row r="15" spans="1:51" ht="15" x14ac:dyDescent="0.2">
      <c r="A15" s="147" t="s">
        <v>12</v>
      </c>
      <c r="B15" s="21"/>
      <c r="C15" s="74" t="s">
        <v>5</v>
      </c>
      <c r="D15" s="9"/>
      <c r="E15" s="7"/>
      <c r="F15" s="5"/>
      <c r="G15" s="6"/>
      <c r="H15" s="6"/>
      <c r="I15" s="5"/>
      <c r="J15" s="9"/>
      <c r="K15" s="7"/>
      <c r="L15" s="5"/>
      <c r="M15" s="6"/>
      <c r="N15" s="6"/>
      <c r="O15" s="5"/>
      <c r="P15" s="9" t="s">
        <v>89</v>
      </c>
      <c r="Q15" s="7">
        <v>4</v>
      </c>
      <c r="R15" s="5">
        <f>SUM(S15:U15)*4</f>
        <v>16</v>
      </c>
      <c r="S15" s="6">
        <v>2</v>
      </c>
      <c r="T15" s="6">
        <v>2</v>
      </c>
      <c r="U15" s="5"/>
      <c r="V15" s="9"/>
      <c r="W15" s="7"/>
      <c r="X15" s="5"/>
      <c r="Y15" s="68"/>
      <c r="Z15" s="6"/>
      <c r="AA15" s="7"/>
      <c r="AB15" s="9"/>
      <c r="AC15" s="7"/>
      <c r="AD15" s="5"/>
      <c r="AE15" s="68"/>
      <c r="AF15" s="6"/>
      <c r="AG15" s="7"/>
      <c r="AH15" s="9"/>
      <c r="AI15" s="7"/>
      <c r="AJ15" s="5"/>
      <c r="AK15" s="68"/>
      <c r="AL15" s="6"/>
      <c r="AM15" s="7"/>
      <c r="AN15" s="9"/>
      <c r="AO15" s="7"/>
      <c r="AP15" s="5"/>
      <c r="AQ15" s="68"/>
      <c r="AR15" s="6"/>
      <c r="AS15" s="7"/>
      <c r="AT15" s="9"/>
      <c r="AU15" s="7">
        <v>4</v>
      </c>
      <c r="AV15" s="5">
        <f t="shared" si="0"/>
        <v>16</v>
      </c>
      <c r="AW15" s="7">
        <v>2</v>
      </c>
      <c r="AX15" s="7">
        <v>2</v>
      </c>
      <c r="AY15" s="5">
        <v>0</v>
      </c>
    </row>
    <row r="16" spans="1:51" ht="15" x14ac:dyDescent="0.2">
      <c r="A16" s="147" t="s">
        <v>13</v>
      </c>
      <c r="B16" s="21"/>
      <c r="C16" s="74" t="s">
        <v>10</v>
      </c>
      <c r="D16" s="9"/>
      <c r="E16" s="7"/>
      <c r="F16" s="5"/>
      <c r="G16" s="6"/>
      <c r="H16" s="6"/>
      <c r="I16" s="5"/>
      <c r="J16" s="9"/>
      <c r="K16" s="7"/>
      <c r="L16" s="5"/>
      <c r="M16" s="6"/>
      <c r="N16" s="6"/>
      <c r="O16" s="5"/>
      <c r="P16" s="9" t="s">
        <v>89</v>
      </c>
      <c r="Q16" s="7">
        <v>3</v>
      </c>
      <c r="R16" s="5">
        <f>SUM(S16:U16)*4</f>
        <v>12</v>
      </c>
      <c r="S16" s="6">
        <v>2</v>
      </c>
      <c r="T16" s="6">
        <v>1</v>
      </c>
      <c r="U16" s="5"/>
      <c r="V16" s="9"/>
      <c r="W16" s="7"/>
      <c r="X16" s="5"/>
      <c r="Y16" s="68"/>
      <c r="Z16" s="6"/>
      <c r="AA16" s="7"/>
      <c r="AB16" s="9"/>
      <c r="AC16" s="7"/>
      <c r="AD16" s="5"/>
      <c r="AE16" s="68"/>
      <c r="AF16" s="6"/>
      <c r="AG16" s="7"/>
      <c r="AH16" s="9"/>
      <c r="AI16" s="7"/>
      <c r="AJ16" s="5"/>
      <c r="AK16" s="68"/>
      <c r="AL16" s="6"/>
      <c r="AM16" s="7"/>
      <c r="AN16" s="9"/>
      <c r="AO16" s="7"/>
      <c r="AP16" s="5"/>
      <c r="AQ16" s="68"/>
      <c r="AR16" s="6"/>
      <c r="AS16" s="7"/>
      <c r="AT16" s="9"/>
      <c r="AU16" s="7">
        <v>3</v>
      </c>
      <c r="AV16" s="5">
        <f t="shared" si="0"/>
        <v>12</v>
      </c>
      <c r="AW16" s="7">
        <v>2</v>
      </c>
      <c r="AX16" s="7">
        <v>1</v>
      </c>
      <c r="AY16" s="5">
        <v>0</v>
      </c>
    </row>
    <row r="17" spans="1:52" ht="15.75" thickBot="1" x14ac:dyDescent="0.25">
      <c r="A17" s="147" t="s">
        <v>14</v>
      </c>
      <c r="B17" s="21"/>
      <c r="C17" s="74" t="s">
        <v>11</v>
      </c>
      <c r="D17" s="9"/>
      <c r="E17" s="7"/>
      <c r="F17" s="5"/>
      <c r="G17" s="6"/>
      <c r="H17" s="6"/>
      <c r="I17" s="5"/>
      <c r="J17" s="9"/>
      <c r="K17" s="7"/>
      <c r="L17" s="5"/>
      <c r="M17" s="6"/>
      <c r="N17" s="6"/>
      <c r="O17" s="5"/>
      <c r="P17" s="9" t="s">
        <v>89</v>
      </c>
      <c r="Q17" s="7">
        <v>4</v>
      </c>
      <c r="R17" s="5">
        <f>SUM(S17:U17)*4</f>
        <v>20</v>
      </c>
      <c r="S17" s="6">
        <v>3</v>
      </c>
      <c r="T17" s="6">
        <v>1</v>
      </c>
      <c r="U17" s="5">
        <v>1</v>
      </c>
      <c r="V17" s="9"/>
      <c r="W17" s="7"/>
      <c r="X17" s="5"/>
      <c r="Y17" s="68"/>
      <c r="Z17" s="6"/>
      <c r="AA17" s="7"/>
      <c r="AB17" s="9"/>
      <c r="AC17" s="7"/>
      <c r="AD17" s="5"/>
      <c r="AE17" s="68"/>
      <c r="AF17" s="6"/>
      <c r="AG17" s="7"/>
      <c r="AH17" s="9"/>
      <c r="AI17" s="7"/>
      <c r="AJ17" s="5"/>
      <c r="AK17" s="68"/>
      <c r="AL17" s="6"/>
      <c r="AM17" s="7"/>
      <c r="AN17" s="9"/>
      <c r="AO17" s="7"/>
      <c r="AP17" s="5"/>
      <c r="AQ17" s="68"/>
      <c r="AR17" s="6"/>
      <c r="AS17" s="7"/>
      <c r="AT17" s="9"/>
      <c r="AU17" s="7">
        <v>4</v>
      </c>
      <c r="AV17" s="5">
        <f t="shared" si="0"/>
        <v>20</v>
      </c>
      <c r="AW17" s="7">
        <v>3</v>
      </c>
      <c r="AX17" s="7">
        <v>1</v>
      </c>
      <c r="AY17" s="5">
        <v>1</v>
      </c>
    </row>
    <row r="18" spans="1:52" ht="15.75" thickBot="1" x14ac:dyDescent="0.25">
      <c r="A18" s="91" t="s">
        <v>99</v>
      </c>
      <c r="B18" s="22"/>
      <c r="C18" s="60"/>
      <c r="D18" s="24"/>
      <c r="E18" s="23">
        <f>SUM(E6:E17)</f>
        <v>21</v>
      </c>
      <c r="F18" s="25">
        <f>SUM(F6:F17)</f>
        <v>72</v>
      </c>
      <c r="G18" s="23"/>
      <c r="H18" s="23"/>
      <c r="I18" s="25"/>
      <c r="J18" s="24"/>
      <c r="K18" s="23">
        <f>SUM(K6:K17)</f>
        <v>17</v>
      </c>
      <c r="L18" s="25">
        <f>SUM(L6:L17)</f>
        <v>68</v>
      </c>
      <c r="M18" s="23"/>
      <c r="N18" s="23"/>
      <c r="O18" s="25"/>
      <c r="P18" s="24"/>
      <c r="Q18" s="23">
        <f>SUM(Q6:Q17)</f>
        <v>11</v>
      </c>
      <c r="R18" s="25">
        <f>SUM(R6:R17)</f>
        <v>48</v>
      </c>
      <c r="S18" s="23"/>
      <c r="T18" s="23"/>
      <c r="U18" s="25"/>
      <c r="V18" s="24"/>
      <c r="W18" s="23">
        <f>SUM(W6:W17)</f>
        <v>0</v>
      </c>
      <c r="X18" s="25">
        <f>SUM(X6:X17)</f>
        <v>0</v>
      </c>
      <c r="Y18" s="23"/>
      <c r="Z18" s="23"/>
      <c r="AA18" s="25"/>
      <c r="AB18" s="24"/>
      <c r="AC18" s="23">
        <f>SUM(AC6:AC17)</f>
        <v>0</v>
      </c>
      <c r="AD18" s="25">
        <f>SUM(AD6:AD17)</f>
        <v>0</v>
      </c>
      <c r="AE18" s="23"/>
      <c r="AF18" s="23"/>
      <c r="AG18" s="25"/>
      <c r="AH18" s="24"/>
      <c r="AI18" s="23">
        <f>SUM(AI6:AI17)</f>
        <v>0</v>
      </c>
      <c r="AJ18" s="25">
        <f>SUM(AJ6:AJ17)</f>
        <v>0</v>
      </c>
      <c r="AK18" s="23"/>
      <c r="AL18" s="23"/>
      <c r="AM18" s="25"/>
      <c r="AN18" s="24"/>
      <c r="AO18" s="23">
        <f>SUM(AO6:AO17)</f>
        <v>0</v>
      </c>
      <c r="AP18" s="25">
        <f>SUM(AP6:AP17)</f>
        <v>0</v>
      </c>
      <c r="AQ18" s="23"/>
      <c r="AR18" s="23"/>
      <c r="AS18" s="23"/>
      <c r="AT18" s="24"/>
      <c r="AU18" s="23">
        <f>SUM(AU6:AU17)</f>
        <v>49</v>
      </c>
      <c r="AV18" s="25">
        <f>SUM(AV6:AV17)</f>
        <v>188</v>
      </c>
      <c r="AW18" s="70"/>
      <c r="AX18" s="23"/>
      <c r="AY18" s="25"/>
    </row>
    <row r="19" spans="1:52" x14ac:dyDescent="0.2">
      <c r="A19" s="251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3"/>
    </row>
    <row r="20" spans="1:52" x14ac:dyDescent="0.2">
      <c r="A20" s="25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3"/>
      <c r="AZ20" s="12"/>
    </row>
    <row r="21" spans="1:52" ht="12.75" thickBot="1" x14ac:dyDescent="0.25">
      <c r="A21" s="254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6"/>
      <c r="AZ21" s="12"/>
    </row>
    <row r="22" spans="1:52" s="12" customFormat="1" ht="15.75" thickBot="1" x14ac:dyDescent="0.25">
      <c r="A22" s="184" t="s">
        <v>67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5"/>
    </row>
    <row r="23" spans="1:52" s="12" customFormat="1" x14ac:dyDescent="0.2">
      <c r="A23" s="236" t="s">
        <v>74</v>
      </c>
      <c r="B23" s="259" t="s">
        <v>75</v>
      </c>
      <c r="C23" s="271" t="s">
        <v>76</v>
      </c>
      <c r="D23" s="245" t="s">
        <v>77</v>
      </c>
      <c r="E23" s="246"/>
      <c r="F23" s="246"/>
      <c r="G23" s="246"/>
      <c r="H23" s="246"/>
      <c r="I23" s="247"/>
      <c r="J23" s="245" t="s">
        <v>78</v>
      </c>
      <c r="K23" s="246"/>
      <c r="L23" s="246"/>
      <c r="M23" s="246"/>
      <c r="N23" s="246"/>
      <c r="O23" s="247"/>
      <c r="P23" s="245" t="s">
        <v>79</v>
      </c>
      <c r="Q23" s="246"/>
      <c r="R23" s="246"/>
      <c r="S23" s="246"/>
      <c r="T23" s="246"/>
      <c r="U23" s="247"/>
      <c r="V23" s="245" t="s">
        <v>80</v>
      </c>
      <c r="W23" s="246"/>
      <c r="X23" s="246"/>
      <c r="Y23" s="246"/>
      <c r="Z23" s="246"/>
      <c r="AA23" s="247"/>
      <c r="AB23" s="245" t="s">
        <v>81</v>
      </c>
      <c r="AC23" s="246"/>
      <c r="AD23" s="246"/>
      <c r="AE23" s="246"/>
      <c r="AF23" s="246"/>
      <c r="AG23" s="247"/>
      <c r="AH23" s="245" t="s">
        <v>82</v>
      </c>
      <c r="AI23" s="246"/>
      <c r="AJ23" s="246"/>
      <c r="AK23" s="246"/>
      <c r="AL23" s="246"/>
      <c r="AM23" s="247"/>
      <c r="AN23" s="245" t="s">
        <v>83</v>
      </c>
      <c r="AO23" s="246"/>
      <c r="AP23" s="246"/>
      <c r="AQ23" s="246"/>
      <c r="AR23" s="246"/>
      <c r="AS23" s="247"/>
      <c r="AT23" s="245" t="s">
        <v>91</v>
      </c>
      <c r="AU23" s="246"/>
      <c r="AV23" s="246"/>
      <c r="AW23" s="246"/>
      <c r="AX23" s="246"/>
      <c r="AY23" s="247"/>
      <c r="AZ23" s="16"/>
    </row>
    <row r="24" spans="1:52" s="12" customFormat="1" x14ac:dyDescent="0.2">
      <c r="A24" s="216"/>
      <c r="B24" s="260"/>
      <c r="C24" s="267"/>
      <c r="D24" s="17" t="s">
        <v>84</v>
      </c>
      <c r="E24" s="18" t="s">
        <v>85</v>
      </c>
      <c r="F24" s="18" t="s">
        <v>3</v>
      </c>
      <c r="G24" s="18" t="s">
        <v>86</v>
      </c>
      <c r="H24" s="18" t="s">
        <v>87</v>
      </c>
      <c r="I24" s="19" t="s">
        <v>88</v>
      </c>
      <c r="J24" s="17" t="s">
        <v>84</v>
      </c>
      <c r="K24" s="18" t="s">
        <v>85</v>
      </c>
      <c r="L24" s="18" t="s">
        <v>3</v>
      </c>
      <c r="M24" s="20" t="s">
        <v>86</v>
      </c>
      <c r="N24" s="18" t="s">
        <v>87</v>
      </c>
      <c r="O24" s="19" t="s">
        <v>88</v>
      </c>
      <c r="P24" s="17" t="s">
        <v>84</v>
      </c>
      <c r="Q24" s="18" t="s">
        <v>85</v>
      </c>
      <c r="R24" s="18" t="s">
        <v>3</v>
      </c>
      <c r="S24" s="20" t="s">
        <v>86</v>
      </c>
      <c r="T24" s="18" t="s">
        <v>87</v>
      </c>
      <c r="U24" s="19" t="s">
        <v>88</v>
      </c>
      <c r="V24" s="17" t="s">
        <v>84</v>
      </c>
      <c r="W24" s="18" t="s">
        <v>85</v>
      </c>
      <c r="X24" s="18" t="s">
        <v>3</v>
      </c>
      <c r="Y24" s="20" t="s">
        <v>86</v>
      </c>
      <c r="Z24" s="18" t="s">
        <v>87</v>
      </c>
      <c r="AA24" s="19" t="s">
        <v>88</v>
      </c>
      <c r="AB24" s="17" t="s">
        <v>84</v>
      </c>
      <c r="AC24" s="18" t="s">
        <v>85</v>
      </c>
      <c r="AD24" s="18" t="s">
        <v>3</v>
      </c>
      <c r="AE24" s="20" t="s">
        <v>86</v>
      </c>
      <c r="AF24" s="18" t="s">
        <v>87</v>
      </c>
      <c r="AG24" s="19" t="s">
        <v>88</v>
      </c>
      <c r="AH24" s="17" t="s">
        <v>84</v>
      </c>
      <c r="AI24" s="18" t="s">
        <v>85</v>
      </c>
      <c r="AJ24" s="18" t="s">
        <v>3</v>
      </c>
      <c r="AK24" s="20" t="s">
        <v>86</v>
      </c>
      <c r="AL24" s="18" t="s">
        <v>87</v>
      </c>
      <c r="AM24" s="19" t="s">
        <v>88</v>
      </c>
      <c r="AN24" s="17" t="s">
        <v>84</v>
      </c>
      <c r="AO24" s="18" t="s">
        <v>85</v>
      </c>
      <c r="AP24" s="18" t="s">
        <v>3</v>
      </c>
      <c r="AQ24" s="20" t="s">
        <v>86</v>
      </c>
      <c r="AR24" s="18" t="s">
        <v>87</v>
      </c>
      <c r="AS24" s="19" t="s">
        <v>88</v>
      </c>
      <c r="AT24" s="17" t="s">
        <v>84</v>
      </c>
      <c r="AU24" s="18" t="s">
        <v>85</v>
      </c>
      <c r="AV24" s="69" t="s">
        <v>3</v>
      </c>
      <c r="AW24" s="20" t="s">
        <v>86</v>
      </c>
      <c r="AX24" s="18" t="s">
        <v>87</v>
      </c>
      <c r="AY24" s="19" t="s">
        <v>88</v>
      </c>
      <c r="AZ24" s="16"/>
    </row>
    <row r="25" spans="1:52" ht="15" x14ac:dyDescent="0.2">
      <c r="A25" s="147" t="s">
        <v>48</v>
      </c>
      <c r="B25" s="21"/>
      <c r="C25" s="58"/>
      <c r="D25" s="9" t="s">
        <v>90</v>
      </c>
      <c r="E25" s="7">
        <v>1</v>
      </c>
      <c r="F25" s="5">
        <f>SUM(G25:I25)*4</f>
        <v>4</v>
      </c>
      <c r="G25" s="6"/>
      <c r="H25" s="6">
        <v>1</v>
      </c>
      <c r="I25" s="5"/>
      <c r="J25" s="9"/>
      <c r="K25" s="7"/>
      <c r="L25" s="5"/>
      <c r="M25" s="68"/>
      <c r="N25" s="6"/>
      <c r="O25" s="7"/>
      <c r="P25" s="9"/>
      <c r="Q25" s="7"/>
      <c r="R25" s="5"/>
      <c r="S25" s="6"/>
      <c r="T25" s="6"/>
      <c r="U25" s="5"/>
      <c r="V25" s="9"/>
      <c r="W25" s="7"/>
      <c r="X25" s="5"/>
      <c r="Y25" s="6"/>
      <c r="Z25" s="6"/>
      <c r="AA25" s="5"/>
      <c r="AB25" s="9"/>
      <c r="AC25" s="7"/>
      <c r="AD25" s="5"/>
      <c r="AE25" s="6"/>
      <c r="AF25" s="6"/>
      <c r="AG25" s="5"/>
      <c r="AH25" s="9"/>
      <c r="AI25" s="7"/>
      <c r="AJ25" s="5"/>
      <c r="AK25" s="68"/>
      <c r="AL25" s="6"/>
      <c r="AM25" s="7"/>
      <c r="AN25" s="9"/>
      <c r="AO25" s="7"/>
      <c r="AP25" s="5"/>
      <c r="AQ25" s="68"/>
      <c r="AR25" s="6"/>
      <c r="AS25" s="7"/>
      <c r="AT25" s="9"/>
      <c r="AU25" s="7">
        <v>1</v>
      </c>
      <c r="AV25" s="5">
        <f t="shared" ref="AV25:AV30" si="1">SUM(AW25:AY25)*4</f>
        <v>4</v>
      </c>
      <c r="AW25" s="7">
        <v>0</v>
      </c>
      <c r="AX25" s="7">
        <v>1</v>
      </c>
      <c r="AY25" s="5">
        <v>0</v>
      </c>
    </row>
    <row r="26" spans="1:52" ht="15" x14ac:dyDescent="0.2">
      <c r="A26" s="147" t="s">
        <v>15</v>
      </c>
      <c r="B26" s="21"/>
      <c r="C26" s="58"/>
      <c r="D26" s="9" t="s">
        <v>89</v>
      </c>
      <c r="E26" s="7">
        <v>3</v>
      </c>
      <c r="F26" s="5">
        <f>SUM(G26:I26)*4</f>
        <v>8</v>
      </c>
      <c r="G26" s="6">
        <v>2</v>
      </c>
      <c r="H26" s="6"/>
      <c r="I26" s="5"/>
      <c r="J26" s="9"/>
      <c r="K26" s="7"/>
      <c r="L26" s="5"/>
      <c r="M26" s="68"/>
      <c r="N26" s="6"/>
      <c r="O26" s="7"/>
      <c r="P26" s="9"/>
      <c r="Q26" s="7"/>
      <c r="R26" s="5"/>
      <c r="S26" s="6"/>
      <c r="T26" s="6"/>
      <c r="U26" s="5"/>
      <c r="V26" s="9"/>
      <c r="W26" s="7"/>
      <c r="X26" s="5"/>
      <c r="Y26" s="6"/>
      <c r="Z26" s="6"/>
      <c r="AA26" s="5"/>
      <c r="AB26" s="9"/>
      <c r="AC26" s="7"/>
      <c r="AD26" s="5"/>
      <c r="AE26" s="6"/>
      <c r="AF26" s="6"/>
      <c r="AG26" s="5"/>
      <c r="AH26" s="9"/>
      <c r="AI26" s="7"/>
      <c r="AJ26" s="5"/>
      <c r="AK26" s="68"/>
      <c r="AL26" s="6"/>
      <c r="AM26" s="7"/>
      <c r="AN26" s="9"/>
      <c r="AO26" s="7"/>
      <c r="AP26" s="5"/>
      <c r="AQ26" s="68"/>
      <c r="AR26" s="6"/>
      <c r="AS26" s="7"/>
      <c r="AT26" s="9"/>
      <c r="AU26" s="7">
        <v>3</v>
      </c>
      <c r="AV26" s="5">
        <f t="shared" si="1"/>
        <v>8</v>
      </c>
      <c r="AW26" s="7">
        <v>1</v>
      </c>
      <c r="AX26" s="7">
        <v>1</v>
      </c>
      <c r="AY26" s="5">
        <v>0</v>
      </c>
    </row>
    <row r="27" spans="1:52" ht="15" x14ac:dyDescent="0.2">
      <c r="A27" s="147" t="s">
        <v>16</v>
      </c>
      <c r="B27" s="21"/>
      <c r="C27" s="58"/>
      <c r="D27" s="9"/>
      <c r="E27" s="7"/>
      <c r="F27" s="5"/>
      <c r="G27" s="6"/>
      <c r="H27" s="6"/>
      <c r="I27" s="5"/>
      <c r="J27" s="9"/>
      <c r="K27" s="7"/>
      <c r="L27" s="5"/>
      <c r="M27" s="68"/>
      <c r="N27" s="6"/>
      <c r="O27" s="7"/>
      <c r="P27" s="9" t="s">
        <v>89</v>
      </c>
      <c r="Q27" s="7">
        <v>4</v>
      </c>
      <c r="R27" s="5">
        <f>SUM(S27:U27)*4</f>
        <v>8</v>
      </c>
      <c r="S27" s="6">
        <v>1</v>
      </c>
      <c r="T27" s="6">
        <v>1</v>
      </c>
      <c r="U27" s="5"/>
      <c r="V27" s="9"/>
      <c r="W27" s="7"/>
      <c r="X27" s="5"/>
      <c r="Y27" s="6"/>
      <c r="Z27" s="6"/>
      <c r="AA27" s="5"/>
      <c r="AB27" s="9"/>
      <c r="AC27" s="7"/>
      <c r="AD27" s="5"/>
      <c r="AE27" s="6"/>
      <c r="AF27" s="6"/>
      <c r="AG27" s="5"/>
      <c r="AH27" s="9"/>
      <c r="AI27" s="7"/>
      <c r="AJ27" s="5"/>
      <c r="AK27" s="68"/>
      <c r="AL27" s="6"/>
      <c r="AM27" s="7"/>
      <c r="AN27" s="9"/>
      <c r="AO27" s="7"/>
      <c r="AP27" s="5"/>
      <c r="AQ27" s="68"/>
      <c r="AR27" s="6"/>
      <c r="AS27" s="7"/>
      <c r="AT27" s="9"/>
      <c r="AU27" s="7">
        <v>4</v>
      </c>
      <c r="AV27" s="5">
        <f t="shared" si="1"/>
        <v>8</v>
      </c>
      <c r="AW27" s="7">
        <v>2</v>
      </c>
      <c r="AX27" s="7">
        <v>0</v>
      </c>
      <c r="AY27" s="5">
        <v>0</v>
      </c>
    </row>
    <row r="28" spans="1:52" ht="15" x14ac:dyDescent="0.2">
      <c r="A28" s="147" t="s">
        <v>17</v>
      </c>
      <c r="B28" s="21"/>
      <c r="C28" s="58"/>
      <c r="D28" s="9"/>
      <c r="E28" s="7"/>
      <c r="F28" s="5"/>
      <c r="G28" s="6"/>
      <c r="H28" s="6"/>
      <c r="I28" s="5"/>
      <c r="J28" s="9"/>
      <c r="K28" s="7"/>
      <c r="L28" s="5"/>
      <c r="M28" s="68"/>
      <c r="N28" s="6"/>
      <c r="O28" s="7"/>
      <c r="P28" s="9"/>
      <c r="Q28" s="7"/>
      <c r="R28" s="5"/>
      <c r="S28" s="6"/>
      <c r="T28" s="6"/>
      <c r="U28" s="5"/>
      <c r="V28" s="9" t="s">
        <v>89</v>
      </c>
      <c r="W28" s="7">
        <v>4</v>
      </c>
      <c r="X28" s="5">
        <f>SUM(Y28:AA28)*4</f>
        <v>8</v>
      </c>
      <c r="Y28" s="6">
        <v>1</v>
      </c>
      <c r="Z28" s="6">
        <v>1</v>
      </c>
      <c r="AA28" s="5"/>
      <c r="AB28" s="9"/>
      <c r="AC28" s="7"/>
      <c r="AD28" s="5"/>
      <c r="AE28" s="6"/>
      <c r="AF28" s="6"/>
      <c r="AG28" s="5"/>
      <c r="AH28" s="9"/>
      <c r="AI28" s="7"/>
      <c r="AJ28" s="5"/>
      <c r="AK28" s="68"/>
      <c r="AL28" s="6"/>
      <c r="AM28" s="7"/>
      <c r="AN28" s="9"/>
      <c r="AO28" s="7"/>
      <c r="AP28" s="5"/>
      <c r="AQ28" s="68"/>
      <c r="AR28" s="6"/>
      <c r="AS28" s="7"/>
      <c r="AT28" s="9"/>
      <c r="AU28" s="7">
        <v>4</v>
      </c>
      <c r="AV28" s="5">
        <f t="shared" si="1"/>
        <v>8</v>
      </c>
      <c r="AW28" s="7">
        <v>1</v>
      </c>
      <c r="AX28" s="7">
        <v>1</v>
      </c>
      <c r="AY28" s="5">
        <v>0</v>
      </c>
    </row>
    <row r="29" spans="1:52" ht="15" x14ac:dyDescent="0.2">
      <c r="A29" s="147" t="s">
        <v>18</v>
      </c>
      <c r="B29" s="21"/>
      <c r="C29" s="58"/>
      <c r="D29" s="9"/>
      <c r="E29" s="7"/>
      <c r="F29" s="5"/>
      <c r="G29" s="6"/>
      <c r="H29" s="6"/>
      <c r="I29" s="5"/>
      <c r="J29" s="9"/>
      <c r="K29" s="7"/>
      <c r="L29" s="5"/>
      <c r="M29" s="68"/>
      <c r="N29" s="6"/>
      <c r="O29" s="7"/>
      <c r="P29" s="9"/>
      <c r="Q29" s="7"/>
      <c r="R29" s="5"/>
      <c r="S29" s="6"/>
      <c r="T29" s="6"/>
      <c r="U29" s="5"/>
      <c r="V29" s="9" t="s">
        <v>89</v>
      </c>
      <c r="W29" s="7">
        <v>4</v>
      </c>
      <c r="X29" s="5">
        <f>SUM(Y29:AA29)*4</f>
        <v>12</v>
      </c>
      <c r="Y29" s="6">
        <v>2</v>
      </c>
      <c r="Z29" s="6">
        <v>1</v>
      </c>
      <c r="AA29" s="5"/>
      <c r="AB29" s="9"/>
      <c r="AC29" s="7"/>
      <c r="AD29" s="5"/>
      <c r="AE29" s="6"/>
      <c r="AF29" s="6"/>
      <c r="AG29" s="5"/>
      <c r="AH29" s="9"/>
      <c r="AI29" s="7"/>
      <c r="AJ29" s="5"/>
      <c r="AK29" s="68"/>
      <c r="AL29" s="6"/>
      <c r="AM29" s="7"/>
      <c r="AN29" s="9"/>
      <c r="AO29" s="7"/>
      <c r="AP29" s="5"/>
      <c r="AQ29" s="68"/>
      <c r="AR29" s="6"/>
      <c r="AS29" s="7"/>
      <c r="AT29" s="9"/>
      <c r="AU29" s="7">
        <v>4</v>
      </c>
      <c r="AV29" s="5">
        <f t="shared" si="1"/>
        <v>12</v>
      </c>
      <c r="AW29" s="7">
        <v>2</v>
      </c>
      <c r="AX29" s="7">
        <v>1</v>
      </c>
      <c r="AY29" s="5">
        <v>0</v>
      </c>
    </row>
    <row r="30" spans="1:52" ht="15.75" thickBot="1" x14ac:dyDescent="0.25">
      <c r="A30" s="147" t="s">
        <v>19</v>
      </c>
      <c r="B30" s="21"/>
      <c r="C30" s="58"/>
      <c r="D30" s="9"/>
      <c r="E30" s="7"/>
      <c r="F30" s="5"/>
      <c r="G30" s="6"/>
      <c r="H30" s="6"/>
      <c r="I30" s="5"/>
      <c r="J30" s="9"/>
      <c r="K30" s="7"/>
      <c r="L30" s="5"/>
      <c r="M30" s="68"/>
      <c r="N30" s="6"/>
      <c r="O30" s="7"/>
      <c r="P30" s="9"/>
      <c r="Q30" s="7"/>
      <c r="R30" s="5"/>
      <c r="S30" s="6"/>
      <c r="T30" s="6"/>
      <c r="U30" s="5"/>
      <c r="V30" s="9"/>
      <c r="W30" s="7"/>
      <c r="X30" s="5"/>
      <c r="Y30" s="6"/>
      <c r="Z30" s="6"/>
      <c r="AA30" s="5"/>
      <c r="AB30" s="9" t="s">
        <v>89</v>
      </c>
      <c r="AC30" s="7">
        <v>4</v>
      </c>
      <c r="AD30" s="5">
        <f>SUM(AE30:AG30)*4</f>
        <v>8</v>
      </c>
      <c r="AE30" s="6">
        <v>1</v>
      </c>
      <c r="AF30" s="6">
        <v>1</v>
      </c>
      <c r="AG30" s="5"/>
      <c r="AH30" s="9"/>
      <c r="AI30" s="7"/>
      <c r="AJ30" s="5"/>
      <c r="AK30" s="68"/>
      <c r="AL30" s="6"/>
      <c r="AM30" s="7"/>
      <c r="AN30" s="9"/>
      <c r="AO30" s="7"/>
      <c r="AP30" s="5"/>
      <c r="AQ30" s="68"/>
      <c r="AR30" s="6"/>
      <c r="AS30" s="7"/>
      <c r="AT30" s="9"/>
      <c r="AU30" s="7">
        <v>4</v>
      </c>
      <c r="AV30" s="5">
        <f t="shared" si="1"/>
        <v>8</v>
      </c>
      <c r="AW30" s="7">
        <v>1</v>
      </c>
      <c r="AX30" s="7">
        <v>1</v>
      </c>
      <c r="AY30" s="5">
        <v>0</v>
      </c>
    </row>
    <row r="31" spans="1:52" ht="15.75" thickBot="1" x14ac:dyDescent="0.25">
      <c r="A31" s="91" t="s">
        <v>98</v>
      </c>
      <c r="B31" s="22"/>
      <c r="C31" s="60"/>
      <c r="D31" s="24"/>
      <c r="E31" s="23">
        <f>SUM(E25:E30)</f>
        <v>4</v>
      </c>
      <c r="F31" s="25">
        <f>SUM(F25:F30)</f>
        <v>12</v>
      </c>
      <c r="G31" s="23"/>
      <c r="H31" s="23"/>
      <c r="I31" s="25"/>
      <c r="J31" s="24"/>
      <c r="K31" s="23">
        <f>SUM(K25:K30)</f>
        <v>0</v>
      </c>
      <c r="L31" s="25">
        <f>SUM(L25:L30)</f>
        <v>0</v>
      </c>
      <c r="M31" s="23"/>
      <c r="N31" s="23"/>
      <c r="O31" s="25"/>
      <c r="P31" s="24"/>
      <c r="Q31" s="23">
        <f>SUM(Q25:Q30)</f>
        <v>4</v>
      </c>
      <c r="R31" s="25">
        <f>SUM(R25:R30)</f>
        <v>8</v>
      </c>
      <c r="S31" s="23"/>
      <c r="T31" s="23"/>
      <c r="U31" s="25"/>
      <c r="V31" s="24"/>
      <c r="W31" s="23">
        <f>SUM(W25:W30)</f>
        <v>8</v>
      </c>
      <c r="X31" s="25">
        <f>SUM(X25:X30)</f>
        <v>20</v>
      </c>
      <c r="Y31" s="23"/>
      <c r="Z31" s="23"/>
      <c r="AA31" s="25"/>
      <c r="AB31" s="24"/>
      <c r="AC31" s="23">
        <f>SUM(AC25:AC30)</f>
        <v>4</v>
      </c>
      <c r="AD31" s="25">
        <f>SUM(AD25:AD30)</f>
        <v>8</v>
      </c>
      <c r="AE31" s="23"/>
      <c r="AF31" s="23"/>
      <c r="AG31" s="25"/>
      <c r="AH31" s="24"/>
      <c r="AI31" s="23">
        <f>SUM(AI25:AI30)</f>
        <v>0</v>
      </c>
      <c r="AJ31" s="25">
        <f>SUM(AJ25:AJ30)</f>
        <v>0</v>
      </c>
      <c r="AK31" s="23"/>
      <c r="AL31" s="23"/>
      <c r="AM31" s="25"/>
      <c r="AN31" s="24"/>
      <c r="AO31" s="23">
        <f>SUM(AO25:AO30)</f>
        <v>0</v>
      </c>
      <c r="AP31" s="25">
        <f>SUM(AP25:AP30)</f>
        <v>0</v>
      </c>
      <c r="AQ31" s="23"/>
      <c r="AR31" s="23"/>
      <c r="AS31" s="23"/>
      <c r="AT31" s="24"/>
      <c r="AU31" s="23">
        <f>SUM(AU25:AU30)</f>
        <v>20</v>
      </c>
      <c r="AV31" s="25">
        <f>SUM(AV25:AV30)</f>
        <v>48</v>
      </c>
      <c r="AW31" s="26"/>
      <c r="AX31" s="26"/>
      <c r="AY31" s="45"/>
    </row>
    <row r="32" spans="1:52" x14ac:dyDescent="0.2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50"/>
    </row>
    <row r="33" spans="1:52" x14ac:dyDescent="0.2">
      <c r="A33" s="251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3"/>
      <c r="AZ33" s="12"/>
    </row>
    <row r="34" spans="1:52" ht="12.75" thickBot="1" x14ac:dyDescent="0.25">
      <c r="A34" s="254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6"/>
      <c r="AZ34" s="12"/>
    </row>
    <row r="35" spans="1:52" s="12" customFormat="1" ht="15.75" thickBot="1" x14ac:dyDescent="0.25">
      <c r="A35" s="184" t="s">
        <v>68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3"/>
      <c r="AW35" s="71"/>
      <c r="AX35" s="71"/>
      <c r="AY35" s="72"/>
    </row>
    <row r="36" spans="1:52" s="12" customFormat="1" x14ac:dyDescent="0.2">
      <c r="A36" s="236" t="s">
        <v>74</v>
      </c>
      <c r="B36" s="259" t="s">
        <v>75</v>
      </c>
      <c r="C36" s="271" t="s">
        <v>76</v>
      </c>
      <c r="D36" s="245" t="s">
        <v>77</v>
      </c>
      <c r="E36" s="246"/>
      <c r="F36" s="246"/>
      <c r="G36" s="246"/>
      <c r="H36" s="246"/>
      <c r="I36" s="247"/>
      <c r="J36" s="245" t="s">
        <v>78</v>
      </c>
      <c r="K36" s="246"/>
      <c r="L36" s="246"/>
      <c r="M36" s="246"/>
      <c r="N36" s="246"/>
      <c r="O36" s="247"/>
      <c r="P36" s="245" t="s">
        <v>79</v>
      </c>
      <c r="Q36" s="246"/>
      <c r="R36" s="246"/>
      <c r="S36" s="246"/>
      <c r="T36" s="246"/>
      <c r="U36" s="247"/>
      <c r="V36" s="245" t="s">
        <v>80</v>
      </c>
      <c r="W36" s="246"/>
      <c r="X36" s="246"/>
      <c r="Y36" s="246"/>
      <c r="Z36" s="246"/>
      <c r="AA36" s="247"/>
      <c r="AB36" s="245" t="s">
        <v>81</v>
      </c>
      <c r="AC36" s="246"/>
      <c r="AD36" s="246"/>
      <c r="AE36" s="246"/>
      <c r="AF36" s="246"/>
      <c r="AG36" s="247"/>
      <c r="AH36" s="245" t="s">
        <v>82</v>
      </c>
      <c r="AI36" s="246"/>
      <c r="AJ36" s="246"/>
      <c r="AK36" s="246"/>
      <c r="AL36" s="246"/>
      <c r="AM36" s="247"/>
      <c r="AN36" s="245" t="s">
        <v>83</v>
      </c>
      <c r="AO36" s="246"/>
      <c r="AP36" s="246"/>
      <c r="AQ36" s="246"/>
      <c r="AR36" s="246"/>
      <c r="AS36" s="247"/>
      <c r="AT36" s="245" t="s">
        <v>91</v>
      </c>
      <c r="AU36" s="246"/>
      <c r="AV36" s="246"/>
      <c r="AW36" s="246"/>
      <c r="AX36" s="246"/>
      <c r="AY36" s="247"/>
      <c r="AZ36" s="16"/>
    </row>
    <row r="37" spans="1:52" s="12" customFormat="1" x14ac:dyDescent="0.2">
      <c r="A37" s="216"/>
      <c r="B37" s="260"/>
      <c r="C37" s="267"/>
      <c r="D37" s="17" t="s">
        <v>84</v>
      </c>
      <c r="E37" s="18" t="s">
        <v>85</v>
      </c>
      <c r="F37" s="18" t="s">
        <v>3</v>
      </c>
      <c r="G37" s="18" t="s">
        <v>86</v>
      </c>
      <c r="H37" s="18" t="s">
        <v>87</v>
      </c>
      <c r="I37" s="19" t="s">
        <v>88</v>
      </c>
      <c r="J37" s="17" t="s">
        <v>84</v>
      </c>
      <c r="K37" s="18" t="s">
        <v>85</v>
      </c>
      <c r="L37" s="18" t="s">
        <v>3</v>
      </c>
      <c r="M37" s="20" t="s">
        <v>86</v>
      </c>
      <c r="N37" s="18" t="s">
        <v>87</v>
      </c>
      <c r="O37" s="19" t="s">
        <v>88</v>
      </c>
      <c r="P37" s="17" t="s">
        <v>84</v>
      </c>
      <c r="Q37" s="18" t="s">
        <v>85</v>
      </c>
      <c r="R37" s="18" t="s">
        <v>3</v>
      </c>
      <c r="S37" s="20" t="s">
        <v>86</v>
      </c>
      <c r="T37" s="18" t="s">
        <v>87</v>
      </c>
      <c r="U37" s="19" t="s">
        <v>88</v>
      </c>
      <c r="V37" s="17" t="s">
        <v>84</v>
      </c>
      <c r="W37" s="18" t="s">
        <v>85</v>
      </c>
      <c r="X37" s="18" t="s">
        <v>3</v>
      </c>
      <c r="Y37" s="20" t="s">
        <v>86</v>
      </c>
      <c r="Z37" s="18" t="s">
        <v>87</v>
      </c>
      <c r="AA37" s="19" t="s">
        <v>88</v>
      </c>
      <c r="AB37" s="17" t="s">
        <v>84</v>
      </c>
      <c r="AC37" s="18" t="s">
        <v>85</v>
      </c>
      <c r="AD37" s="18" t="s">
        <v>3</v>
      </c>
      <c r="AE37" s="20" t="s">
        <v>86</v>
      </c>
      <c r="AF37" s="18" t="s">
        <v>87</v>
      </c>
      <c r="AG37" s="19" t="s">
        <v>88</v>
      </c>
      <c r="AH37" s="17" t="s">
        <v>84</v>
      </c>
      <c r="AI37" s="18" t="s">
        <v>85</v>
      </c>
      <c r="AJ37" s="18" t="s">
        <v>3</v>
      </c>
      <c r="AK37" s="20" t="s">
        <v>86</v>
      </c>
      <c r="AL37" s="18" t="s">
        <v>87</v>
      </c>
      <c r="AM37" s="19" t="s">
        <v>88</v>
      </c>
      <c r="AN37" s="17" t="s">
        <v>84</v>
      </c>
      <c r="AO37" s="18" t="s">
        <v>85</v>
      </c>
      <c r="AP37" s="18" t="s">
        <v>3</v>
      </c>
      <c r="AQ37" s="20" t="s">
        <v>86</v>
      </c>
      <c r="AR37" s="18" t="s">
        <v>87</v>
      </c>
      <c r="AS37" s="18" t="s">
        <v>88</v>
      </c>
      <c r="AT37" s="17" t="s">
        <v>84</v>
      </c>
      <c r="AU37" s="18" t="s">
        <v>85</v>
      </c>
      <c r="AV37" s="46" t="s">
        <v>3</v>
      </c>
      <c r="AW37" s="20" t="s">
        <v>86</v>
      </c>
      <c r="AX37" s="18" t="s">
        <v>87</v>
      </c>
      <c r="AY37" s="19" t="s">
        <v>88</v>
      </c>
      <c r="AZ37" s="16"/>
    </row>
    <row r="38" spans="1:52" ht="15" x14ac:dyDescent="0.2">
      <c r="A38" s="147" t="s">
        <v>20</v>
      </c>
      <c r="B38" s="21"/>
      <c r="C38" s="85"/>
      <c r="D38" s="9" t="s">
        <v>90</v>
      </c>
      <c r="E38" s="7">
        <v>4</v>
      </c>
      <c r="F38" s="5">
        <f>SUM(G38:I38)*4</f>
        <v>16</v>
      </c>
      <c r="G38" s="6">
        <v>1</v>
      </c>
      <c r="H38" s="6">
        <v>0</v>
      </c>
      <c r="I38" s="5">
        <v>3</v>
      </c>
      <c r="J38" s="9"/>
      <c r="K38" s="7"/>
      <c r="L38" s="5"/>
      <c r="M38" s="6"/>
      <c r="N38" s="6"/>
      <c r="O38" s="5"/>
      <c r="P38" s="9"/>
      <c r="Q38" s="7"/>
      <c r="R38" s="5"/>
      <c r="S38" s="6"/>
      <c r="T38" s="6"/>
      <c r="U38" s="5"/>
      <c r="V38" s="9"/>
      <c r="W38" s="7"/>
      <c r="X38" s="5"/>
      <c r="Y38" s="6"/>
      <c r="Z38" s="6"/>
      <c r="AA38" s="5"/>
      <c r="AB38" s="9"/>
      <c r="AC38" s="7"/>
      <c r="AD38" s="5"/>
      <c r="AE38" s="6"/>
      <c r="AF38" s="6"/>
      <c r="AG38" s="5"/>
      <c r="AH38" s="9"/>
      <c r="AI38" s="7"/>
      <c r="AJ38" s="5"/>
      <c r="AK38" s="68"/>
      <c r="AL38" s="6"/>
      <c r="AM38" s="7"/>
      <c r="AN38" s="9"/>
      <c r="AO38" s="7"/>
      <c r="AP38" s="5"/>
      <c r="AQ38" s="68"/>
      <c r="AR38" s="6"/>
      <c r="AS38" s="7"/>
      <c r="AT38" s="9"/>
      <c r="AU38" s="7">
        <v>4</v>
      </c>
      <c r="AV38" s="5">
        <f t="shared" ref="AV38:AV55" si="2">SUM(AW38:AY38)*4</f>
        <v>16</v>
      </c>
      <c r="AW38" s="7">
        <v>1</v>
      </c>
      <c r="AX38" s="7">
        <v>0</v>
      </c>
      <c r="AY38" s="5">
        <v>3</v>
      </c>
    </row>
    <row r="39" spans="1:52" ht="15" x14ac:dyDescent="0.2">
      <c r="A39" s="147" t="s">
        <v>108</v>
      </c>
      <c r="B39" s="21"/>
      <c r="C39" s="85"/>
      <c r="D39" s="9" t="s">
        <v>89</v>
      </c>
      <c r="E39" s="7">
        <v>4</v>
      </c>
      <c r="F39" s="5">
        <f>SUM(G39:I39)*4</f>
        <v>16</v>
      </c>
      <c r="G39" s="6">
        <v>2</v>
      </c>
      <c r="H39" s="6"/>
      <c r="I39" s="5">
        <v>2</v>
      </c>
      <c r="J39" s="9"/>
      <c r="K39" s="7"/>
      <c r="L39" s="5"/>
      <c r="M39" s="6"/>
      <c r="N39" s="6"/>
      <c r="O39" s="5"/>
      <c r="P39" s="9"/>
      <c r="Q39" s="7"/>
      <c r="R39" s="5"/>
      <c r="S39" s="6"/>
      <c r="T39" s="6"/>
      <c r="U39" s="5"/>
      <c r="V39" s="9"/>
      <c r="W39" s="7"/>
      <c r="X39" s="5"/>
      <c r="Y39" s="6"/>
      <c r="Z39" s="6"/>
      <c r="AA39" s="5"/>
      <c r="AB39" s="9"/>
      <c r="AC39" s="7"/>
      <c r="AD39" s="5"/>
      <c r="AE39" s="6"/>
      <c r="AF39" s="6"/>
      <c r="AG39" s="5"/>
      <c r="AH39" s="9"/>
      <c r="AI39" s="7"/>
      <c r="AJ39" s="5"/>
      <c r="AK39" s="68"/>
      <c r="AL39" s="6"/>
      <c r="AM39" s="7"/>
      <c r="AN39" s="9"/>
      <c r="AO39" s="7"/>
      <c r="AP39" s="5"/>
      <c r="AQ39" s="68"/>
      <c r="AR39" s="6"/>
      <c r="AS39" s="7"/>
      <c r="AT39" s="9"/>
      <c r="AU39" s="7">
        <v>4</v>
      </c>
      <c r="AV39" s="5">
        <f t="shared" si="2"/>
        <v>16</v>
      </c>
      <c r="AW39" s="7">
        <v>2</v>
      </c>
      <c r="AX39" s="7">
        <v>0</v>
      </c>
      <c r="AY39" s="5">
        <v>2</v>
      </c>
    </row>
    <row r="40" spans="1:52" ht="15" x14ac:dyDescent="0.2">
      <c r="A40" s="147" t="s">
        <v>21</v>
      </c>
      <c r="B40" s="21"/>
      <c r="C40" s="85"/>
      <c r="D40" s="9"/>
      <c r="E40" s="7"/>
      <c r="F40" s="5"/>
      <c r="G40" s="6"/>
      <c r="H40" s="6"/>
      <c r="I40" s="5"/>
      <c r="J40" s="9" t="s">
        <v>89</v>
      </c>
      <c r="K40" s="7">
        <v>4</v>
      </c>
      <c r="L40" s="5">
        <f>SUM(M40:O40)*4</f>
        <v>12</v>
      </c>
      <c r="M40" s="6">
        <v>2</v>
      </c>
      <c r="N40" s="6">
        <v>1</v>
      </c>
      <c r="O40" s="5"/>
      <c r="P40" s="9"/>
      <c r="Q40" s="7"/>
      <c r="R40" s="5"/>
      <c r="S40" s="6"/>
      <c r="T40" s="6"/>
      <c r="U40" s="5"/>
      <c r="V40" s="9"/>
      <c r="W40" s="7"/>
      <c r="X40" s="5"/>
      <c r="Y40" s="6"/>
      <c r="Z40" s="6"/>
      <c r="AA40" s="5"/>
      <c r="AB40" s="9"/>
      <c r="AC40" s="7"/>
      <c r="AD40" s="5"/>
      <c r="AE40" s="6"/>
      <c r="AF40" s="6"/>
      <c r="AG40" s="5"/>
      <c r="AH40" s="9"/>
      <c r="AI40" s="7"/>
      <c r="AJ40" s="5"/>
      <c r="AK40" s="68"/>
      <c r="AL40" s="6"/>
      <c r="AM40" s="7"/>
      <c r="AN40" s="9"/>
      <c r="AO40" s="7"/>
      <c r="AP40" s="5"/>
      <c r="AQ40" s="68"/>
      <c r="AR40" s="6"/>
      <c r="AS40" s="7"/>
      <c r="AT40" s="9"/>
      <c r="AU40" s="7">
        <v>4</v>
      </c>
      <c r="AV40" s="5">
        <f t="shared" si="2"/>
        <v>12</v>
      </c>
      <c r="AW40" s="7">
        <v>2</v>
      </c>
      <c r="AX40" s="7">
        <v>1</v>
      </c>
      <c r="AY40" s="5">
        <v>0</v>
      </c>
    </row>
    <row r="41" spans="1:52" ht="15" x14ac:dyDescent="0.2">
      <c r="A41" s="147" t="s">
        <v>22</v>
      </c>
      <c r="B41" s="21"/>
      <c r="C41" s="85"/>
      <c r="D41" s="9"/>
      <c r="E41" s="7"/>
      <c r="F41" s="5"/>
      <c r="G41" s="6"/>
      <c r="H41" s="6"/>
      <c r="I41" s="5"/>
      <c r="J41" s="9" t="s">
        <v>89</v>
      </c>
      <c r="K41" s="7">
        <v>3</v>
      </c>
      <c r="L41" s="5">
        <f>SUM(M41:O41)*4</f>
        <v>12</v>
      </c>
      <c r="M41" s="6">
        <v>2</v>
      </c>
      <c r="N41" s="6">
        <v>1</v>
      </c>
      <c r="O41" s="5"/>
      <c r="P41" s="9"/>
      <c r="Q41" s="7"/>
      <c r="R41" s="5"/>
      <c r="S41" s="6"/>
      <c r="T41" s="6"/>
      <c r="U41" s="5"/>
      <c r="V41" s="9"/>
      <c r="W41" s="7"/>
      <c r="X41" s="5"/>
      <c r="Y41" s="6"/>
      <c r="Z41" s="6"/>
      <c r="AA41" s="5"/>
      <c r="AB41" s="9"/>
      <c r="AC41" s="7"/>
      <c r="AD41" s="5"/>
      <c r="AE41" s="6"/>
      <c r="AF41" s="6"/>
      <c r="AG41" s="5"/>
      <c r="AH41" s="9"/>
      <c r="AI41" s="7"/>
      <c r="AJ41" s="5"/>
      <c r="AK41" s="68"/>
      <c r="AL41" s="6"/>
      <c r="AM41" s="7"/>
      <c r="AN41" s="9"/>
      <c r="AO41" s="7"/>
      <c r="AP41" s="5"/>
      <c r="AQ41" s="68"/>
      <c r="AR41" s="6"/>
      <c r="AS41" s="7"/>
      <c r="AT41" s="9"/>
      <c r="AU41" s="7">
        <v>3</v>
      </c>
      <c r="AV41" s="5">
        <f t="shared" si="2"/>
        <v>12</v>
      </c>
      <c r="AW41" s="7">
        <v>2</v>
      </c>
      <c r="AX41" s="7">
        <v>1</v>
      </c>
      <c r="AY41" s="5">
        <v>0</v>
      </c>
    </row>
    <row r="42" spans="1:52" ht="15" x14ac:dyDescent="0.2">
      <c r="A42" s="147" t="s">
        <v>57</v>
      </c>
      <c r="B42" s="21"/>
      <c r="C42" s="74" t="s">
        <v>20</v>
      </c>
      <c r="D42" s="9"/>
      <c r="E42" s="7"/>
      <c r="F42" s="5"/>
      <c r="G42" s="6"/>
      <c r="H42" s="6"/>
      <c r="I42" s="5"/>
      <c r="J42" s="9" t="s">
        <v>90</v>
      </c>
      <c r="K42" s="7">
        <v>2</v>
      </c>
      <c r="L42" s="5">
        <f>SUM(M42:O42)*4</f>
        <v>8</v>
      </c>
      <c r="M42" s="6"/>
      <c r="N42" s="6"/>
      <c r="O42" s="5">
        <v>2</v>
      </c>
      <c r="P42" s="9"/>
      <c r="Q42" s="7"/>
      <c r="R42" s="5"/>
      <c r="S42" s="6"/>
      <c r="T42" s="6"/>
      <c r="U42" s="5"/>
      <c r="V42" s="9"/>
      <c r="W42" s="7"/>
      <c r="X42" s="5"/>
      <c r="Y42" s="6"/>
      <c r="Z42" s="6"/>
      <c r="AA42" s="5"/>
      <c r="AB42" s="9"/>
      <c r="AC42" s="7"/>
      <c r="AD42" s="5"/>
      <c r="AE42" s="6"/>
      <c r="AF42" s="6"/>
      <c r="AG42" s="5"/>
      <c r="AH42" s="9"/>
      <c r="AI42" s="7"/>
      <c r="AJ42" s="5"/>
      <c r="AK42" s="68"/>
      <c r="AL42" s="6"/>
      <c r="AM42" s="7"/>
      <c r="AN42" s="9"/>
      <c r="AO42" s="7"/>
      <c r="AP42" s="5"/>
      <c r="AQ42" s="68"/>
      <c r="AR42" s="6"/>
      <c r="AS42" s="7"/>
      <c r="AT42" s="9"/>
      <c r="AU42" s="7">
        <v>2</v>
      </c>
      <c r="AV42" s="5">
        <f t="shared" si="2"/>
        <v>8</v>
      </c>
      <c r="AW42" s="7">
        <v>0</v>
      </c>
      <c r="AX42" s="7">
        <v>0</v>
      </c>
      <c r="AY42" s="5">
        <v>2</v>
      </c>
    </row>
    <row r="43" spans="1:52" ht="15" x14ac:dyDescent="0.2">
      <c r="A43" s="147" t="s">
        <v>63</v>
      </c>
      <c r="B43" s="21"/>
      <c r="C43" s="74" t="s">
        <v>108</v>
      </c>
      <c r="D43" s="9"/>
      <c r="E43" s="7"/>
      <c r="F43" s="5"/>
      <c r="G43" s="6"/>
      <c r="H43" s="6"/>
      <c r="I43" s="5"/>
      <c r="J43" s="9" t="s">
        <v>90</v>
      </c>
      <c r="K43" s="7">
        <v>4</v>
      </c>
      <c r="L43" s="5">
        <f>SUM(M43:O43)*4</f>
        <v>16</v>
      </c>
      <c r="M43" s="6">
        <v>2</v>
      </c>
      <c r="N43" s="6"/>
      <c r="O43" s="5">
        <v>2</v>
      </c>
      <c r="P43" s="9"/>
      <c r="Q43" s="7"/>
      <c r="R43" s="5"/>
      <c r="S43" s="6"/>
      <c r="T43" s="6"/>
      <c r="U43" s="5"/>
      <c r="V43" s="9"/>
      <c r="W43" s="7"/>
      <c r="X43" s="5"/>
      <c r="Y43" s="6"/>
      <c r="Z43" s="6"/>
      <c r="AA43" s="5"/>
      <c r="AB43" s="9"/>
      <c r="AC43" s="7"/>
      <c r="AD43" s="5"/>
      <c r="AE43" s="6"/>
      <c r="AF43" s="6"/>
      <c r="AG43" s="5"/>
      <c r="AH43" s="9"/>
      <c r="AI43" s="7"/>
      <c r="AJ43" s="5"/>
      <c r="AK43" s="68"/>
      <c r="AL43" s="6"/>
      <c r="AM43" s="7"/>
      <c r="AN43" s="9"/>
      <c r="AO43" s="7"/>
      <c r="AP43" s="5"/>
      <c r="AQ43" s="68"/>
      <c r="AR43" s="6"/>
      <c r="AS43" s="7"/>
      <c r="AT43" s="9"/>
      <c r="AU43" s="7">
        <v>4</v>
      </c>
      <c r="AV43" s="5">
        <f t="shared" si="2"/>
        <v>16</v>
      </c>
      <c r="AW43" s="7">
        <v>2</v>
      </c>
      <c r="AX43" s="7">
        <v>0</v>
      </c>
      <c r="AY43" s="5">
        <v>2</v>
      </c>
    </row>
    <row r="44" spans="1:52" ht="15" x14ac:dyDescent="0.2">
      <c r="A44" s="147" t="s">
        <v>58</v>
      </c>
      <c r="B44" s="21"/>
      <c r="C44" s="74" t="s">
        <v>20</v>
      </c>
      <c r="D44" s="9"/>
      <c r="E44" s="7"/>
      <c r="F44" s="5"/>
      <c r="G44" s="6"/>
      <c r="H44" s="6"/>
      <c r="I44" s="5"/>
      <c r="J44" s="9"/>
      <c r="K44" s="7"/>
      <c r="L44" s="5"/>
      <c r="M44" s="6"/>
      <c r="N44" s="6"/>
      <c r="O44" s="5"/>
      <c r="P44" s="9" t="s">
        <v>90</v>
      </c>
      <c r="Q44" s="7">
        <v>5</v>
      </c>
      <c r="R44" s="5">
        <f>SUM(S44:U44)*4</f>
        <v>16</v>
      </c>
      <c r="S44" s="6">
        <v>2</v>
      </c>
      <c r="T44" s="6">
        <v>1</v>
      </c>
      <c r="U44" s="5">
        <v>1</v>
      </c>
      <c r="V44" s="9"/>
      <c r="W44" s="7"/>
      <c r="X44" s="5"/>
      <c r="Y44" s="6"/>
      <c r="Z44" s="6"/>
      <c r="AA44" s="5"/>
      <c r="AB44" s="9"/>
      <c r="AC44" s="7"/>
      <c r="AD44" s="5"/>
      <c r="AE44" s="6"/>
      <c r="AF44" s="6"/>
      <c r="AG44" s="5"/>
      <c r="AH44" s="9"/>
      <c r="AI44" s="7"/>
      <c r="AJ44" s="5"/>
      <c r="AK44" s="68"/>
      <c r="AL44" s="6"/>
      <c r="AM44" s="7"/>
      <c r="AN44" s="9"/>
      <c r="AO44" s="7"/>
      <c r="AP44" s="5"/>
      <c r="AQ44" s="68"/>
      <c r="AR44" s="6"/>
      <c r="AS44" s="7"/>
      <c r="AT44" s="9"/>
      <c r="AU44" s="7">
        <v>5</v>
      </c>
      <c r="AV44" s="5">
        <f t="shared" si="2"/>
        <v>16</v>
      </c>
      <c r="AW44" s="7">
        <v>2</v>
      </c>
      <c r="AX44" s="7">
        <v>1</v>
      </c>
      <c r="AY44" s="5">
        <v>1</v>
      </c>
    </row>
    <row r="45" spans="1:52" ht="15" x14ac:dyDescent="0.2">
      <c r="A45" s="147" t="s">
        <v>24</v>
      </c>
      <c r="B45" s="21"/>
      <c r="C45" s="85"/>
      <c r="D45" s="9"/>
      <c r="E45" s="7"/>
      <c r="F45" s="5"/>
      <c r="G45" s="6"/>
      <c r="H45" s="6"/>
      <c r="I45" s="5"/>
      <c r="J45" s="9"/>
      <c r="K45" s="7"/>
      <c r="L45" s="5"/>
      <c r="M45" s="6"/>
      <c r="N45" s="6"/>
      <c r="O45" s="5"/>
      <c r="P45" s="9" t="s">
        <v>90</v>
      </c>
      <c r="Q45" s="7">
        <v>5</v>
      </c>
      <c r="R45" s="5">
        <f>SUM(S45:U45)*4</f>
        <v>16</v>
      </c>
      <c r="S45" s="6">
        <v>2</v>
      </c>
      <c r="T45" s="6">
        <v>2</v>
      </c>
      <c r="U45" s="5"/>
      <c r="V45" s="9"/>
      <c r="W45" s="7"/>
      <c r="X45" s="5"/>
      <c r="Y45" s="6"/>
      <c r="Z45" s="6"/>
      <c r="AA45" s="5"/>
      <c r="AB45" s="9"/>
      <c r="AC45" s="7"/>
      <c r="AD45" s="5"/>
      <c r="AE45" s="6"/>
      <c r="AF45" s="6"/>
      <c r="AG45" s="5"/>
      <c r="AH45" s="9"/>
      <c r="AI45" s="7"/>
      <c r="AJ45" s="5"/>
      <c r="AK45" s="68"/>
      <c r="AL45" s="6"/>
      <c r="AM45" s="7"/>
      <c r="AN45" s="9"/>
      <c r="AO45" s="7"/>
      <c r="AP45" s="5"/>
      <c r="AQ45" s="68"/>
      <c r="AR45" s="6"/>
      <c r="AS45" s="7"/>
      <c r="AT45" s="9"/>
      <c r="AU45" s="7">
        <v>5</v>
      </c>
      <c r="AV45" s="5">
        <f t="shared" si="2"/>
        <v>16</v>
      </c>
      <c r="AW45" s="7">
        <v>2</v>
      </c>
      <c r="AX45" s="7">
        <v>2</v>
      </c>
      <c r="AY45" s="5">
        <v>0</v>
      </c>
    </row>
    <row r="46" spans="1:52" ht="15" x14ac:dyDescent="0.2">
      <c r="A46" s="147" t="s">
        <v>25</v>
      </c>
      <c r="B46" s="21"/>
      <c r="C46" s="85"/>
      <c r="D46" s="9"/>
      <c r="E46" s="7"/>
      <c r="F46" s="5"/>
      <c r="G46" s="6"/>
      <c r="H46" s="6"/>
      <c r="I46" s="5"/>
      <c r="J46" s="9"/>
      <c r="K46" s="7"/>
      <c r="L46" s="5"/>
      <c r="M46" s="6"/>
      <c r="N46" s="6"/>
      <c r="O46" s="5"/>
      <c r="P46" s="9" t="s">
        <v>90</v>
      </c>
      <c r="Q46" s="7">
        <v>3</v>
      </c>
      <c r="R46" s="5">
        <f>SUM(S46:U46)*4</f>
        <v>12</v>
      </c>
      <c r="S46" s="6">
        <v>1</v>
      </c>
      <c r="T46" s="6"/>
      <c r="U46" s="5">
        <v>2</v>
      </c>
      <c r="V46" s="9"/>
      <c r="W46" s="7"/>
      <c r="X46" s="5"/>
      <c r="Y46" s="6"/>
      <c r="Z46" s="6"/>
      <c r="AA46" s="5"/>
      <c r="AB46" s="9"/>
      <c r="AC46" s="7"/>
      <c r="AD46" s="5"/>
      <c r="AE46" s="6"/>
      <c r="AF46" s="6"/>
      <c r="AG46" s="5"/>
      <c r="AH46" s="9"/>
      <c r="AI46" s="7"/>
      <c r="AJ46" s="5"/>
      <c r="AK46" s="68"/>
      <c r="AL46" s="6"/>
      <c r="AM46" s="7"/>
      <c r="AN46" s="9"/>
      <c r="AO46" s="7"/>
      <c r="AP46" s="5"/>
      <c r="AQ46" s="68"/>
      <c r="AR46" s="6"/>
      <c r="AS46" s="7"/>
      <c r="AT46" s="9"/>
      <c r="AU46" s="7">
        <v>3</v>
      </c>
      <c r="AV46" s="5">
        <f t="shared" si="2"/>
        <v>12</v>
      </c>
      <c r="AW46" s="7">
        <v>1</v>
      </c>
      <c r="AX46" s="7">
        <v>0</v>
      </c>
      <c r="AY46" s="5">
        <v>2</v>
      </c>
    </row>
    <row r="47" spans="1:52" ht="15" x14ac:dyDescent="0.2">
      <c r="A47" s="147" t="s">
        <v>26</v>
      </c>
      <c r="B47" s="21"/>
      <c r="C47" s="74" t="s">
        <v>9</v>
      </c>
      <c r="D47" s="9"/>
      <c r="E47" s="7"/>
      <c r="F47" s="5"/>
      <c r="G47" s="6"/>
      <c r="H47" s="6"/>
      <c r="I47" s="5"/>
      <c r="J47" s="9"/>
      <c r="K47" s="7"/>
      <c r="L47" s="5"/>
      <c r="M47" s="6"/>
      <c r="N47" s="6"/>
      <c r="O47" s="5"/>
      <c r="P47" s="9" t="s">
        <v>90</v>
      </c>
      <c r="Q47" s="7">
        <v>4</v>
      </c>
      <c r="R47" s="5">
        <f>SUM(S47:U47)*4</f>
        <v>12</v>
      </c>
      <c r="S47" s="6">
        <v>2</v>
      </c>
      <c r="T47" s="6"/>
      <c r="U47" s="5">
        <v>1</v>
      </c>
      <c r="V47" s="9"/>
      <c r="W47" s="7"/>
      <c r="X47" s="5"/>
      <c r="Y47" s="6"/>
      <c r="Z47" s="6"/>
      <c r="AA47" s="5"/>
      <c r="AB47" s="9"/>
      <c r="AC47" s="7"/>
      <c r="AD47" s="5"/>
      <c r="AE47" s="6"/>
      <c r="AF47" s="6"/>
      <c r="AG47" s="5"/>
      <c r="AH47" s="9"/>
      <c r="AI47" s="7"/>
      <c r="AJ47" s="5"/>
      <c r="AK47" s="68"/>
      <c r="AL47" s="6"/>
      <c r="AM47" s="7"/>
      <c r="AN47" s="9"/>
      <c r="AO47" s="7"/>
      <c r="AP47" s="5"/>
      <c r="AQ47" s="68"/>
      <c r="AR47" s="6"/>
      <c r="AS47" s="7"/>
      <c r="AT47" s="9"/>
      <c r="AU47" s="7">
        <v>4</v>
      </c>
      <c r="AV47" s="5">
        <f t="shared" si="2"/>
        <v>12</v>
      </c>
      <c r="AW47" s="7">
        <v>2</v>
      </c>
      <c r="AX47" s="7">
        <v>0</v>
      </c>
      <c r="AY47" s="5">
        <v>1</v>
      </c>
    </row>
    <row r="48" spans="1:52" ht="15" x14ac:dyDescent="0.2">
      <c r="A48" s="147" t="s">
        <v>59</v>
      </c>
      <c r="B48" s="21"/>
      <c r="C48" s="74" t="s">
        <v>23</v>
      </c>
      <c r="D48" s="9"/>
      <c r="E48" s="7"/>
      <c r="F48" s="5"/>
      <c r="G48" s="6"/>
      <c r="H48" s="6"/>
      <c r="I48" s="5"/>
      <c r="J48" s="9"/>
      <c r="K48" s="7"/>
      <c r="L48" s="5"/>
      <c r="M48" s="6"/>
      <c r="N48" s="6"/>
      <c r="O48" s="5"/>
      <c r="P48" s="9"/>
      <c r="Q48" s="7"/>
      <c r="R48" s="5"/>
      <c r="S48" s="6"/>
      <c r="T48" s="6"/>
      <c r="U48" s="5"/>
      <c r="V48" s="9" t="s">
        <v>89</v>
      </c>
      <c r="W48" s="7">
        <v>4</v>
      </c>
      <c r="X48" s="5">
        <f>SUM(Y48:AA48)*4</f>
        <v>16</v>
      </c>
      <c r="Y48" s="6">
        <v>2</v>
      </c>
      <c r="Z48" s="6"/>
      <c r="AA48" s="5">
        <v>2</v>
      </c>
      <c r="AB48" s="9"/>
      <c r="AC48" s="7"/>
      <c r="AD48" s="5"/>
      <c r="AE48" s="6"/>
      <c r="AF48" s="6"/>
      <c r="AG48" s="5"/>
      <c r="AH48" s="9"/>
      <c r="AI48" s="7"/>
      <c r="AJ48" s="5"/>
      <c r="AK48" s="68"/>
      <c r="AL48" s="6"/>
      <c r="AM48" s="7"/>
      <c r="AN48" s="9"/>
      <c r="AO48" s="7"/>
      <c r="AP48" s="5"/>
      <c r="AQ48" s="68"/>
      <c r="AR48" s="6"/>
      <c r="AS48" s="7"/>
      <c r="AT48" s="9"/>
      <c r="AU48" s="7">
        <v>4</v>
      </c>
      <c r="AV48" s="5">
        <f t="shared" si="2"/>
        <v>16</v>
      </c>
      <c r="AW48" s="7">
        <v>2</v>
      </c>
      <c r="AX48" s="7">
        <v>0</v>
      </c>
      <c r="AY48" s="5">
        <v>2</v>
      </c>
    </row>
    <row r="49" spans="1:51" ht="15" x14ac:dyDescent="0.2">
      <c r="A49" s="147" t="s">
        <v>110</v>
      </c>
      <c r="B49" s="21"/>
      <c r="C49" s="85"/>
      <c r="D49" s="9"/>
      <c r="E49" s="7"/>
      <c r="F49" s="5"/>
      <c r="G49" s="6"/>
      <c r="H49" s="6"/>
      <c r="I49" s="5"/>
      <c r="J49" s="9"/>
      <c r="K49" s="7"/>
      <c r="L49" s="5"/>
      <c r="M49" s="6"/>
      <c r="N49" s="6"/>
      <c r="O49" s="5"/>
      <c r="P49" s="9"/>
      <c r="Q49" s="7"/>
      <c r="R49" s="5"/>
      <c r="S49" s="6"/>
      <c r="T49" s="6"/>
      <c r="U49" s="5"/>
      <c r="V49" s="9" t="s">
        <v>90</v>
      </c>
      <c r="W49" s="7">
        <v>4</v>
      </c>
      <c r="X49" s="5">
        <f>SUM(Y49:AA49)*4</f>
        <v>16</v>
      </c>
      <c r="Y49" s="6">
        <v>2</v>
      </c>
      <c r="Z49" s="6">
        <v>2</v>
      </c>
      <c r="AA49" s="5"/>
      <c r="AB49" s="9"/>
      <c r="AC49" s="7"/>
      <c r="AD49" s="5"/>
      <c r="AE49" s="6"/>
      <c r="AF49" s="6"/>
      <c r="AG49" s="5"/>
      <c r="AH49" s="9"/>
      <c r="AI49" s="7"/>
      <c r="AJ49" s="5"/>
      <c r="AK49" s="68"/>
      <c r="AL49" s="6"/>
      <c r="AM49" s="7"/>
      <c r="AN49" s="9"/>
      <c r="AO49" s="7"/>
      <c r="AP49" s="5"/>
      <c r="AQ49" s="68"/>
      <c r="AR49" s="6"/>
      <c r="AS49" s="7"/>
      <c r="AT49" s="9"/>
      <c r="AU49" s="7">
        <v>4</v>
      </c>
      <c r="AV49" s="5">
        <f t="shared" si="2"/>
        <v>16</v>
      </c>
      <c r="AW49" s="7">
        <v>2</v>
      </c>
      <c r="AX49" s="7">
        <v>2</v>
      </c>
      <c r="AY49" s="5">
        <v>0</v>
      </c>
    </row>
    <row r="50" spans="1:51" ht="15" x14ac:dyDescent="0.25">
      <c r="A50" s="148" t="s">
        <v>105</v>
      </c>
      <c r="B50" s="21"/>
      <c r="C50" s="74" t="s">
        <v>9</v>
      </c>
      <c r="D50" s="9"/>
      <c r="E50" s="7"/>
      <c r="F50" s="5"/>
      <c r="G50" s="6"/>
      <c r="H50" s="6"/>
      <c r="I50" s="5"/>
      <c r="J50" s="9"/>
      <c r="K50" s="7"/>
      <c r="L50" s="5"/>
      <c r="M50" s="6"/>
      <c r="N50" s="6"/>
      <c r="O50" s="5"/>
      <c r="P50" s="9"/>
      <c r="Q50" s="7"/>
      <c r="R50" s="5"/>
      <c r="S50" s="6"/>
      <c r="T50" s="6"/>
      <c r="U50" s="5"/>
      <c r="V50" s="9" t="s">
        <v>89</v>
      </c>
      <c r="W50" s="7">
        <v>4</v>
      </c>
      <c r="X50" s="5">
        <f>SUM(Y50:AA50)*4</f>
        <v>16</v>
      </c>
      <c r="Y50" s="6">
        <v>2</v>
      </c>
      <c r="Z50" s="6"/>
      <c r="AA50" s="5">
        <v>2</v>
      </c>
      <c r="AB50" s="9"/>
      <c r="AC50" s="7"/>
      <c r="AD50" s="5"/>
      <c r="AE50" s="6"/>
      <c r="AF50" s="6"/>
      <c r="AG50" s="5"/>
      <c r="AH50" s="9"/>
      <c r="AI50" s="7"/>
      <c r="AJ50" s="5"/>
      <c r="AK50" s="68"/>
      <c r="AL50" s="6"/>
      <c r="AM50" s="7"/>
      <c r="AN50" s="9"/>
      <c r="AO50" s="7"/>
      <c r="AP50" s="5"/>
      <c r="AQ50" s="68"/>
      <c r="AR50" s="6"/>
      <c r="AS50" s="7"/>
      <c r="AT50" s="9"/>
      <c r="AU50" s="7">
        <v>4</v>
      </c>
      <c r="AV50" s="5">
        <f t="shared" si="2"/>
        <v>16</v>
      </c>
      <c r="AW50" s="7">
        <v>2</v>
      </c>
      <c r="AX50" s="7">
        <v>0</v>
      </c>
      <c r="AY50" s="5">
        <v>2</v>
      </c>
    </row>
    <row r="51" spans="1:51" ht="15" x14ac:dyDescent="0.2">
      <c r="A51" s="147" t="s">
        <v>51</v>
      </c>
      <c r="B51" s="21"/>
      <c r="C51" s="74" t="s">
        <v>21</v>
      </c>
      <c r="D51" s="9"/>
      <c r="E51" s="7"/>
      <c r="F51" s="5"/>
      <c r="G51" s="6"/>
      <c r="H51" s="6"/>
      <c r="I51" s="5"/>
      <c r="J51" s="9"/>
      <c r="K51" s="7"/>
      <c r="L51" s="5"/>
      <c r="M51" s="6"/>
      <c r="N51" s="6"/>
      <c r="O51" s="5"/>
      <c r="P51" s="9"/>
      <c r="Q51" s="7"/>
      <c r="R51" s="5"/>
      <c r="S51" s="6"/>
      <c r="T51" s="6"/>
      <c r="U51" s="5"/>
      <c r="V51" s="9" t="s">
        <v>90</v>
      </c>
      <c r="W51" s="7">
        <v>4</v>
      </c>
      <c r="X51" s="5">
        <f>SUM(Y51:AA51)*4</f>
        <v>12</v>
      </c>
      <c r="Y51" s="6">
        <v>2</v>
      </c>
      <c r="Z51" s="6">
        <v>1</v>
      </c>
      <c r="AA51" s="5"/>
      <c r="AB51" s="9"/>
      <c r="AC51" s="7"/>
      <c r="AD51" s="5"/>
      <c r="AE51" s="6"/>
      <c r="AF51" s="6"/>
      <c r="AG51" s="5"/>
      <c r="AH51" s="9"/>
      <c r="AI51" s="7"/>
      <c r="AJ51" s="5"/>
      <c r="AK51" s="68"/>
      <c r="AL51" s="6"/>
      <c r="AM51" s="7"/>
      <c r="AN51" s="9"/>
      <c r="AO51" s="7"/>
      <c r="AP51" s="5"/>
      <c r="AQ51" s="68"/>
      <c r="AR51" s="6"/>
      <c r="AS51" s="7"/>
      <c r="AT51" s="9"/>
      <c r="AU51" s="7">
        <v>4</v>
      </c>
      <c r="AV51" s="5">
        <f t="shared" si="2"/>
        <v>12</v>
      </c>
      <c r="AW51" s="7">
        <v>2</v>
      </c>
      <c r="AX51" s="7">
        <v>1</v>
      </c>
      <c r="AY51" s="5">
        <v>0</v>
      </c>
    </row>
    <row r="52" spans="1:51" ht="15" x14ac:dyDescent="0.2">
      <c r="A52" s="147" t="s">
        <v>28</v>
      </c>
      <c r="B52" s="21"/>
      <c r="C52" s="74" t="s">
        <v>13</v>
      </c>
      <c r="D52" s="9"/>
      <c r="E52" s="7"/>
      <c r="F52" s="5"/>
      <c r="G52" s="6"/>
      <c r="H52" s="6"/>
      <c r="I52" s="5"/>
      <c r="J52" s="9"/>
      <c r="K52" s="7"/>
      <c r="L52" s="5"/>
      <c r="M52" s="6"/>
      <c r="N52" s="6"/>
      <c r="O52" s="5"/>
      <c r="P52" s="9"/>
      <c r="Q52" s="7"/>
      <c r="R52" s="5"/>
      <c r="S52" s="6"/>
      <c r="T52" s="6"/>
      <c r="U52" s="5"/>
      <c r="V52" s="9" t="s">
        <v>89</v>
      </c>
      <c r="W52" s="7">
        <v>5</v>
      </c>
      <c r="X52" s="5">
        <f>SUM(Y52:AA52)*4</f>
        <v>16</v>
      </c>
      <c r="Y52" s="6">
        <v>2</v>
      </c>
      <c r="Z52" s="6"/>
      <c r="AA52" s="5">
        <v>2</v>
      </c>
      <c r="AB52" s="9"/>
      <c r="AC52" s="7"/>
      <c r="AD52" s="5"/>
      <c r="AE52" s="6"/>
      <c r="AF52" s="6"/>
      <c r="AG52" s="5"/>
      <c r="AH52" s="9"/>
      <c r="AI52" s="7"/>
      <c r="AJ52" s="5"/>
      <c r="AK52" s="68"/>
      <c r="AL52" s="6"/>
      <c r="AM52" s="7"/>
      <c r="AN52" s="9"/>
      <c r="AO52" s="7"/>
      <c r="AP52" s="5"/>
      <c r="AQ52" s="68"/>
      <c r="AR52" s="6"/>
      <c r="AS52" s="7"/>
      <c r="AT52" s="9"/>
      <c r="AU52" s="7">
        <v>5</v>
      </c>
      <c r="AV52" s="5">
        <f t="shared" si="2"/>
        <v>16</v>
      </c>
      <c r="AW52" s="7">
        <v>2</v>
      </c>
      <c r="AX52" s="7">
        <v>0</v>
      </c>
      <c r="AY52" s="5">
        <v>2</v>
      </c>
    </row>
    <row r="53" spans="1:51" ht="15" x14ac:dyDescent="0.2">
      <c r="A53" s="83" t="s">
        <v>103</v>
      </c>
      <c r="B53" s="21"/>
      <c r="C53" s="74" t="s">
        <v>9</v>
      </c>
      <c r="D53" s="9"/>
      <c r="E53" s="7"/>
      <c r="F53" s="5"/>
      <c r="G53" s="6"/>
      <c r="H53" s="6"/>
      <c r="I53" s="5"/>
      <c r="J53" s="9"/>
      <c r="K53" s="7"/>
      <c r="L53" s="5"/>
      <c r="M53" s="6"/>
      <c r="N53" s="6"/>
      <c r="O53" s="5"/>
      <c r="P53" s="9"/>
      <c r="Q53" s="7"/>
      <c r="R53" s="5"/>
      <c r="S53" s="6"/>
      <c r="T53" s="6"/>
      <c r="U53" s="5"/>
      <c r="V53" s="9"/>
      <c r="W53" s="7"/>
      <c r="X53" s="5"/>
      <c r="Y53" s="6"/>
      <c r="Z53" s="6"/>
      <c r="AA53" s="5"/>
      <c r="AB53" s="9" t="s">
        <v>90</v>
      </c>
      <c r="AC53" s="7">
        <v>4</v>
      </c>
      <c r="AD53" s="5">
        <f>SUM(AE53:AG53)*4</f>
        <v>12</v>
      </c>
      <c r="AE53" s="6">
        <v>1</v>
      </c>
      <c r="AF53" s="6"/>
      <c r="AG53" s="5">
        <v>2</v>
      </c>
      <c r="AH53" s="9"/>
      <c r="AI53" s="7"/>
      <c r="AJ53" s="5"/>
      <c r="AK53" s="68"/>
      <c r="AL53" s="6"/>
      <c r="AM53" s="7"/>
      <c r="AN53" s="9"/>
      <c r="AO53" s="7"/>
      <c r="AP53" s="5"/>
      <c r="AQ53" s="68"/>
      <c r="AR53" s="6"/>
      <c r="AS53" s="7"/>
      <c r="AT53" s="9"/>
      <c r="AU53" s="7">
        <v>4</v>
      </c>
      <c r="AV53" s="5">
        <f t="shared" si="2"/>
        <v>12</v>
      </c>
      <c r="AW53" s="7">
        <v>1</v>
      </c>
      <c r="AX53" s="7">
        <v>0</v>
      </c>
      <c r="AY53" s="5">
        <v>2</v>
      </c>
    </row>
    <row r="54" spans="1:51" ht="15" x14ac:dyDescent="0.25">
      <c r="A54" s="83" t="s">
        <v>53</v>
      </c>
      <c r="B54" s="21"/>
      <c r="C54" s="199" t="s">
        <v>105</v>
      </c>
      <c r="D54" s="9"/>
      <c r="E54" s="7"/>
      <c r="F54" s="5"/>
      <c r="G54" s="6"/>
      <c r="H54" s="6"/>
      <c r="I54" s="5"/>
      <c r="J54" s="9"/>
      <c r="K54" s="7"/>
      <c r="L54" s="5"/>
      <c r="M54" s="6"/>
      <c r="N54" s="6"/>
      <c r="O54" s="5"/>
      <c r="P54" s="9"/>
      <c r="Q54" s="7"/>
      <c r="R54" s="5"/>
      <c r="S54" s="6"/>
      <c r="T54" s="6"/>
      <c r="U54" s="5"/>
      <c r="V54" s="9"/>
      <c r="W54" s="7"/>
      <c r="X54" s="5"/>
      <c r="Y54" s="6"/>
      <c r="Z54" s="6"/>
      <c r="AA54" s="5"/>
      <c r="AB54" s="9" t="s">
        <v>89</v>
      </c>
      <c r="AC54" s="7">
        <v>4</v>
      </c>
      <c r="AD54" s="5">
        <f>SUM(AE54:AG54)*4</f>
        <v>16</v>
      </c>
      <c r="AE54" s="6">
        <v>2</v>
      </c>
      <c r="AF54" s="6"/>
      <c r="AG54" s="5">
        <v>2</v>
      </c>
      <c r="AH54" s="9"/>
      <c r="AI54" s="7"/>
      <c r="AJ54" s="5"/>
      <c r="AK54" s="68"/>
      <c r="AL54" s="6"/>
      <c r="AM54" s="7"/>
      <c r="AN54" s="9"/>
      <c r="AO54" s="7"/>
      <c r="AP54" s="5"/>
      <c r="AQ54" s="68"/>
      <c r="AR54" s="6"/>
      <c r="AS54" s="7"/>
      <c r="AT54" s="9"/>
      <c r="AU54" s="7">
        <v>4</v>
      </c>
      <c r="AV54" s="5">
        <f t="shared" si="2"/>
        <v>16</v>
      </c>
      <c r="AW54" s="7">
        <v>2</v>
      </c>
      <c r="AX54" s="7">
        <v>0</v>
      </c>
      <c r="AY54" s="5">
        <v>2</v>
      </c>
    </row>
    <row r="55" spans="1:51" ht="15.75" thickBot="1" x14ac:dyDescent="0.25">
      <c r="A55" s="147" t="s">
        <v>56</v>
      </c>
      <c r="B55" s="21"/>
      <c r="C55" s="85"/>
      <c r="D55" s="9"/>
      <c r="E55" s="7"/>
      <c r="F55" s="5"/>
      <c r="G55" s="6"/>
      <c r="H55" s="6"/>
      <c r="I55" s="5"/>
      <c r="J55" s="9"/>
      <c r="K55" s="7"/>
      <c r="L55" s="5"/>
      <c r="M55" s="6"/>
      <c r="N55" s="6"/>
      <c r="O55" s="5"/>
      <c r="P55" s="9"/>
      <c r="Q55" s="7"/>
      <c r="R55" s="5"/>
      <c r="S55" s="6"/>
      <c r="T55" s="6"/>
      <c r="U55" s="5"/>
      <c r="V55" s="9"/>
      <c r="W55" s="7"/>
      <c r="X55" s="5"/>
      <c r="Y55" s="6"/>
      <c r="Z55" s="6"/>
      <c r="AA55" s="5"/>
      <c r="AB55" s="9" t="s">
        <v>89</v>
      </c>
      <c r="AC55" s="7">
        <v>3</v>
      </c>
      <c r="AD55" s="5">
        <f>SUM(AE55:AG55)*4</f>
        <v>12</v>
      </c>
      <c r="AE55" s="6">
        <v>2</v>
      </c>
      <c r="AF55" s="6">
        <v>1</v>
      </c>
      <c r="AG55" s="5"/>
      <c r="AH55" s="9"/>
      <c r="AI55" s="7"/>
      <c r="AJ55" s="5"/>
      <c r="AK55" s="68"/>
      <c r="AL55" s="6"/>
      <c r="AM55" s="7"/>
      <c r="AN55" s="9"/>
      <c r="AO55" s="7"/>
      <c r="AP55" s="5"/>
      <c r="AQ55" s="68"/>
      <c r="AR55" s="6"/>
      <c r="AS55" s="7"/>
      <c r="AT55" s="9"/>
      <c r="AU55" s="7">
        <v>3</v>
      </c>
      <c r="AV55" s="5">
        <f t="shared" si="2"/>
        <v>12</v>
      </c>
      <c r="AW55" s="7">
        <v>2</v>
      </c>
      <c r="AX55" s="7">
        <v>1</v>
      </c>
      <c r="AY55" s="5">
        <v>0</v>
      </c>
    </row>
    <row r="56" spans="1:51" ht="15.75" thickBot="1" x14ac:dyDescent="0.25">
      <c r="A56" s="91" t="s">
        <v>97</v>
      </c>
      <c r="B56" s="22"/>
      <c r="C56" s="60"/>
      <c r="D56" s="24"/>
      <c r="E56" s="23">
        <f>SUM(E38:E55)</f>
        <v>8</v>
      </c>
      <c r="F56" s="25">
        <f>SUM(F38:F55)</f>
        <v>32</v>
      </c>
      <c r="G56" s="23"/>
      <c r="H56" s="23"/>
      <c r="I56" s="25"/>
      <c r="J56" s="24"/>
      <c r="K56" s="23">
        <f>SUM(K38:K55)</f>
        <v>13</v>
      </c>
      <c r="L56" s="25">
        <f>SUM(L38:L55)</f>
        <v>48</v>
      </c>
      <c r="M56" s="23"/>
      <c r="N56" s="23"/>
      <c r="O56" s="25"/>
      <c r="P56" s="24"/>
      <c r="Q56" s="23">
        <f>SUM(Q38:Q55)</f>
        <v>17</v>
      </c>
      <c r="R56" s="25">
        <f>SUM(R38:R55)</f>
        <v>56</v>
      </c>
      <c r="S56" s="23"/>
      <c r="T56" s="23"/>
      <c r="U56" s="25"/>
      <c r="V56" s="24"/>
      <c r="W56" s="23">
        <f>SUM(W38:W55)</f>
        <v>21</v>
      </c>
      <c r="X56" s="25">
        <f>SUM(X38:X55)</f>
        <v>76</v>
      </c>
      <c r="Y56" s="23"/>
      <c r="Z56" s="23"/>
      <c r="AA56" s="25"/>
      <c r="AB56" s="24"/>
      <c r="AC56" s="23">
        <f>SUM(AC38:AC55)</f>
        <v>11</v>
      </c>
      <c r="AD56" s="25">
        <f>SUM(AD38:AD55)</f>
        <v>40</v>
      </c>
      <c r="AE56" s="23"/>
      <c r="AF56" s="23"/>
      <c r="AG56" s="25"/>
      <c r="AH56" s="24"/>
      <c r="AI56" s="23">
        <f>SUM(AI38:AI55)</f>
        <v>0</v>
      </c>
      <c r="AJ56" s="25">
        <f>SUM(AJ38:AJ55)</f>
        <v>0</v>
      </c>
      <c r="AK56" s="23"/>
      <c r="AL56" s="23"/>
      <c r="AM56" s="25"/>
      <c r="AN56" s="24"/>
      <c r="AO56" s="23">
        <f>SUM(AO38:AO55)</f>
        <v>0</v>
      </c>
      <c r="AP56" s="25">
        <f>SUM(AP38:AP55)</f>
        <v>0</v>
      </c>
      <c r="AQ56" s="23"/>
      <c r="AR56" s="23"/>
      <c r="AS56" s="23"/>
      <c r="AT56" s="24"/>
      <c r="AU56" s="23">
        <f>SUM(AU38:AU55)</f>
        <v>70</v>
      </c>
      <c r="AV56" s="25">
        <f>SUM(AV38:AV55)</f>
        <v>252</v>
      </c>
      <c r="AW56" s="23"/>
      <c r="AX56" s="26"/>
      <c r="AY56" s="45"/>
    </row>
    <row r="57" spans="1:51" x14ac:dyDescent="0.2">
      <c r="A57" s="248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50"/>
    </row>
    <row r="58" spans="1:51" x14ac:dyDescent="0.2">
      <c r="A58" s="251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3"/>
    </row>
    <row r="59" spans="1:51" ht="12.75" thickBot="1" x14ac:dyDescent="0.25">
      <c r="A59" s="254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6"/>
    </row>
    <row r="60" spans="1:51" ht="15.75" thickBot="1" x14ac:dyDescent="0.25">
      <c r="A60" s="184" t="s">
        <v>69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56"/>
      <c r="AU60" s="56"/>
      <c r="AV60" s="56"/>
      <c r="AW60" s="56"/>
      <c r="AX60" s="56"/>
      <c r="AY60" s="57"/>
    </row>
    <row r="61" spans="1:51" x14ac:dyDescent="0.2">
      <c r="A61" s="215" t="s">
        <v>74</v>
      </c>
      <c r="B61" s="270" t="s">
        <v>75</v>
      </c>
      <c r="C61" s="266" t="s">
        <v>76</v>
      </c>
      <c r="D61" s="245" t="s">
        <v>77</v>
      </c>
      <c r="E61" s="246"/>
      <c r="F61" s="246"/>
      <c r="G61" s="246"/>
      <c r="H61" s="246"/>
      <c r="I61" s="247"/>
      <c r="J61" s="268" t="s">
        <v>78</v>
      </c>
      <c r="K61" s="268"/>
      <c r="L61" s="268"/>
      <c r="M61" s="268"/>
      <c r="N61" s="268"/>
      <c r="O61" s="269"/>
      <c r="P61" s="268" t="s">
        <v>79</v>
      </c>
      <c r="Q61" s="268"/>
      <c r="R61" s="268"/>
      <c r="S61" s="268"/>
      <c r="T61" s="268"/>
      <c r="U61" s="269"/>
      <c r="V61" s="268" t="s">
        <v>80</v>
      </c>
      <c r="W61" s="268"/>
      <c r="X61" s="268"/>
      <c r="Y61" s="268"/>
      <c r="Z61" s="268"/>
      <c r="AA61" s="269"/>
      <c r="AB61" s="268" t="s">
        <v>81</v>
      </c>
      <c r="AC61" s="268"/>
      <c r="AD61" s="268"/>
      <c r="AE61" s="268"/>
      <c r="AF61" s="268"/>
      <c r="AG61" s="269"/>
      <c r="AH61" s="268" t="s">
        <v>82</v>
      </c>
      <c r="AI61" s="268"/>
      <c r="AJ61" s="268"/>
      <c r="AK61" s="268"/>
      <c r="AL61" s="268"/>
      <c r="AM61" s="269"/>
      <c r="AN61" s="268" t="s">
        <v>83</v>
      </c>
      <c r="AO61" s="268"/>
      <c r="AP61" s="268"/>
      <c r="AQ61" s="268"/>
      <c r="AR61" s="268"/>
      <c r="AS61" s="269"/>
      <c r="AT61" s="245" t="s">
        <v>91</v>
      </c>
      <c r="AU61" s="246"/>
      <c r="AV61" s="246"/>
      <c r="AW61" s="246"/>
      <c r="AX61" s="246"/>
      <c r="AY61" s="247"/>
    </row>
    <row r="62" spans="1:51" x14ac:dyDescent="0.2">
      <c r="A62" s="216"/>
      <c r="B62" s="260"/>
      <c r="C62" s="267"/>
      <c r="D62" s="17" t="s">
        <v>84</v>
      </c>
      <c r="E62" s="18" t="s">
        <v>85</v>
      </c>
      <c r="F62" s="18" t="s">
        <v>3</v>
      </c>
      <c r="G62" s="18" t="s">
        <v>86</v>
      </c>
      <c r="H62" s="18" t="s">
        <v>87</v>
      </c>
      <c r="I62" s="18" t="s">
        <v>88</v>
      </c>
      <c r="J62" s="17" t="s">
        <v>84</v>
      </c>
      <c r="K62" s="18" t="s">
        <v>85</v>
      </c>
      <c r="L62" s="18" t="s">
        <v>3</v>
      </c>
      <c r="M62" s="18" t="s">
        <v>86</v>
      </c>
      <c r="N62" s="18" t="s">
        <v>87</v>
      </c>
      <c r="O62" s="18" t="s">
        <v>88</v>
      </c>
      <c r="P62" s="17" t="s">
        <v>84</v>
      </c>
      <c r="Q62" s="18" t="s">
        <v>85</v>
      </c>
      <c r="R62" s="18" t="s">
        <v>3</v>
      </c>
      <c r="S62" s="18" t="s">
        <v>86</v>
      </c>
      <c r="T62" s="18" t="s">
        <v>87</v>
      </c>
      <c r="U62" s="18" t="s">
        <v>88</v>
      </c>
      <c r="V62" s="17" t="s">
        <v>84</v>
      </c>
      <c r="W62" s="18" t="s">
        <v>85</v>
      </c>
      <c r="X62" s="18" t="s">
        <v>3</v>
      </c>
      <c r="Y62" s="18" t="s">
        <v>86</v>
      </c>
      <c r="Z62" s="18" t="s">
        <v>87</v>
      </c>
      <c r="AA62" s="18" t="s">
        <v>88</v>
      </c>
      <c r="AB62" s="17" t="s">
        <v>84</v>
      </c>
      <c r="AC62" s="18" t="s">
        <v>85</v>
      </c>
      <c r="AD62" s="18" t="s">
        <v>3</v>
      </c>
      <c r="AE62" s="18" t="s">
        <v>86</v>
      </c>
      <c r="AF62" s="18" t="s">
        <v>87</v>
      </c>
      <c r="AG62" s="18" t="s">
        <v>88</v>
      </c>
      <c r="AH62" s="17" t="s">
        <v>84</v>
      </c>
      <c r="AI62" s="18" t="s">
        <v>85</v>
      </c>
      <c r="AJ62" s="18" t="s">
        <v>3</v>
      </c>
      <c r="AK62" s="18" t="s">
        <v>86</v>
      </c>
      <c r="AL62" s="18" t="s">
        <v>87</v>
      </c>
      <c r="AM62" s="18" t="s">
        <v>88</v>
      </c>
      <c r="AN62" s="17" t="s">
        <v>84</v>
      </c>
      <c r="AO62" s="18" t="s">
        <v>85</v>
      </c>
      <c r="AP62" s="18" t="s">
        <v>3</v>
      </c>
      <c r="AQ62" s="18" t="s">
        <v>86</v>
      </c>
      <c r="AR62" s="18" t="s">
        <v>87</v>
      </c>
      <c r="AS62" s="19" t="s">
        <v>88</v>
      </c>
      <c r="AT62" s="17" t="s">
        <v>84</v>
      </c>
      <c r="AU62" s="18" t="s">
        <v>85</v>
      </c>
      <c r="AV62" s="18" t="s">
        <v>3</v>
      </c>
      <c r="AW62" s="18" t="s">
        <v>86</v>
      </c>
      <c r="AX62" s="18" t="s">
        <v>87</v>
      </c>
      <c r="AY62" s="19" t="s">
        <v>88</v>
      </c>
    </row>
    <row r="63" spans="1:51" ht="15" x14ac:dyDescent="0.2">
      <c r="A63" s="99" t="s">
        <v>95</v>
      </c>
      <c r="B63" s="61"/>
      <c r="C63" s="38"/>
      <c r="D63" s="28"/>
      <c r="E63" s="29"/>
      <c r="F63" s="36"/>
      <c r="G63" s="37"/>
      <c r="H63" s="29"/>
      <c r="I63" s="30"/>
      <c r="J63" s="31"/>
      <c r="K63" s="29"/>
      <c r="L63" s="36"/>
      <c r="M63" s="37"/>
      <c r="N63" s="29"/>
      <c r="O63" s="30"/>
      <c r="P63" s="31"/>
      <c r="Q63" s="29"/>
      <c r="R63" s="36"/>
      <c r="S63" s="37"/>
      <c r="T63" s="29"/>
      <c r="U63" s="30"/>
      <c r="V63" s="31"/>
      <c r="W63" s="29"/>
      <c r="X63" s="36"/>
      <c r="Y63" s="37"/>
      <c r="Z63" s="29"/>
      <c r="AA63" s="30"/>
      <c r="AB63" s="31"/>
      <c r="AC63" s="29"/>
      <c r="AD63" s="36"/>
      <c r="AE63" s="29"/>
      <c r="AF63" s="29"/>
      <c r="AG63" s="30"/>
      <c r="AH63" s="31"/>
      <c r="AI63" s="29"/>
      <c r="AJ63" s="36"/>
      <c r="AK63" s="29"/>
      <c r="AL63" s="29"/>
      <c r="AM63" s="30"/>
      <c r="AN63" s="31"/>
      <c r="AO63" s="29"/>
      <c r="AP63" s="36"/>
      <c r="AQ63" s="29"/>
      <c r="AR63" s="29"/>
      <c r="AS63" s="30"/>
      <c r="AT63" s="28"/>
      <c r="AU63" s="29">
        <f>SUM(AU64:AU70)</f>
        <v>27</v>
      </c>
      <c r="AV63" s="36"/>
      <c r="AW63" s="29"/>
      <c r="AX63" s="29"/>
      <c r="AY63" s="30"/>
    </row>
    <row r="64" spans="1:51" ht="15" x14ac:dyDescent="0.2">
      <c r="A64" s="147" t="s">
        <v>50</v>
      </c>
      <c r="B64" s="21"/>
      <c r="C64" s="74" t="s">
        <v>110</v>
      </c>
      <c r="D64" s="9"/>
      <c r="E64" s="7"/>
      <c r="F64" s="65"/>
      <c r="G64" s="64"/>
      <c r="H64" s="6"/>
      <c r="I64" s="5"/>
      <c r="J64" s="8"/>
      <c r="K64" s="7"/>
      <c r="L64" s="65"/>
      <c r="M64" s="64"/>
      <c r="N64" s="6"/>
      <c r="O64" s="5"/>
      <c r="P64" s="8"/>
      <c r="Q64" s="7"/>
      <c r="R64" s="65"/>
      <c r="S64" s="64"/>
      <c r="T64" s="6"/>
      <c r="U64" s="5"/>
      <c r="V64" s="8"/>
      <c r="W64" s="7"/>
      <c r="X64" s="65"/>
      <c r="Y64" s="64"/>
      <c r="Z64" s="6"/>
      <c r="AA64" s="5"/>
      <c r="AB64" s="8" t="s">
        <v>89</v>
      </c>
      <c r="AC64" s="7">
        <v>5</v>
      </c>
      <c r="AD64" s="5">
        <f>SUM(AE64:AG64)*4</f>
        <v>16</v>
      </c>
      <c r="AE64" s="6">
        <v>2</v>
      </c>
      <c r="AF64" s="6"/>
      <c r="AG64" s="5">
        <v>2</v>
      </c>
      <c r="AH64" s="8"/>
      <c r="AI64" s="7"/>
      <c r="AJ64" s="65"/>
      <c r="AK64" s="6"/>
      <c r="AL64" s="6"/>
      <c r="AM64" s="5"/>
      <c r="AN64" s="8"/>
      <c r="AO64" s="7"/>
      <c r="AP64" s="65"/>
      <c r="AQ64" s="6"/>
      <c r="AR64" s="6"/>
      <c r="AS64" s="5"/>
      <c r="AT64" s="9"/>
      <c r="AU64" s="7">
        <v>5</v>
      </c>
      <c r="AV64" s="5">
        <f t="shared" ref="AV64:AV70" si="3">SUM(AW64:AY64)*4</f>
        <v>16</v>
      </c>
      <c r="AW64" s="7">
        <v>2</v>
      </c>
      <c r="AX64" s="7">
        <v>0</v>
      </c>
      <c r="AY64" s="5">
        <v>2</v>
      </c>
    </row>
    <row r="65" spans="1:51" ht="15" x14ac:dyDescent="0.2">
      <c r="A65" s="147" t="s">
        <v>62</v>
      </c>
      <c r="B65" s="21"/>
      <c r="C65" s="74" t="s">
        <v>27</v>
      </c>
      <c r="D65" s="9"/>
      <c r="E65" s="7"/>
      <c r="F65" s="65"/>
      <c r="G65" s="64"/>
      <c r="H65" s="6"/>
      <c r="I65" s="5"/>
      <c r="J65" s="8"/>
      <c r="K65" s="7"/>
      <c r="L65" s="65"/>
      <c r="M65" s="64"/>
      <c r="N65" s="6"/>
      <c r="O65" s="5"/>
      <c r="P65" s="8"/>
      <c r="Q65" s="7"/>
      <c r="R65" s="65"/>
      <c r="S65" s="64"/>
      <c r="T65" s="6"/>
      <c r="U65" s="5"/>
      <c r="V65" s="8"/>
      <c r="W65" s="7"/>
      <c r="X65" s="65"/>
      <c r="Y65" s="64"/>
      <c r="Z65" s="6"/>
      <c r="AA65" s="5"/>
      <c r="AB65" s="8" t="s">
        <v>90</v>
      </c>
      <c r="AC65" s="7">
        <v>3</v>
      </c>
      <c r="AD65" s="5">
        <f>SUM(AE65:AG65)*4</f>
        <v>12</v>
      </c>
      <c r="AE65" s="6">
        <v>2</v>
      </c>
      <c r="AF65" s="6"/>
      <c r="AG65" s="5">
        <v>1</v>
      </c>
      <c r="AH65" s="8"/>
      <c r="AI65" s="7"/>
      <c r="AJ65" s="65"/>
      <c r="AK65" s="6"/>
      <c r="AL65" s="6"/>
      <c r="AM65" s="5"/>
      <c r="AN65" s="8"/>
      <c r="AO65" s="7"/>
      <c r="AP65" s="65"/>
      <c r="AQ65" s="6"/>
      <c r="AR65" s="6"/>
      <c r="AS65" s="5"/>
      <c r="AT65" s="9"/>
      <c r="AU65" s="7">
        <v>3</v>
      </c>
      <c r="AV65" s="5">
        <f t="shared" si="3"/>
        <v>12</v>
      </c>
      <c r="AW65" s="7">
        <v>2</v>
      </c>
      <c r="AX65" s="7">
        <v>0</v>
      </c>
      <c r="AY65" s="5">
        <v>1</v>
      </c>
    </row>
    <row r="66" spans="1:51" ht="15" x14ac:dyDescent="0.25">
      <c r="A66" s="148" t="s">
        <v>45</v>
      </c>
      <c r="B66" s="21"/>
      <c r="C66" s="74" t="s">
        <v>46</v>
      </c>
      <c r="D66" s="9"/>
      <c r="E66" s="7"/>
      <c r="F66" s="65"/>
      <c r="G66" s="64"/>
      <c r="H66" s="6"/>
      <c r="I66" s="5"/>
      <c r="J66" s="8"/>
      <c r="K66" s="7"/>
      <c r="L66" s="65"/>
      <c r="M66" s="64"/>
      <c r="N66" s="6"/>
      <c r="O66" s="5"/>
      <c r="P66" s="8"/>
      <c r="Q66" s="7"/>
      <c r="R66" s="65"/>
      <c r="S66" s="64"/>
      <c r="T66" s="6"/>
      <c r="U66" s="5"/>
      <c r="V66" s="8"/>
      <c r="W66" s="7"/>
      <c r="X66" s="65"/>
      <c r="Y66" s="64"/>
      <c r="Z66" s="6"/>
      <c r="AA66" s="5"/>
      <c r="AB66" s="8" t="s">
        <v>90</v>
      </c>
      <c r="AC66" s="7">
        <v>4</v>
      </c>
      <c r="AD66" s="5">
        <f>SUM(AE66:AG66)*4</f>
        <v>16</v>
      </c>
      <c r="AE66" s="6">
        <v>2</v>
      </c>
      <c r="AF66" s="6"/>
      <c r="AG66" s="5">
        <v>2</v>
      </c>
      <c r="AH66" s="8"/>
      <c r="AI66" s="7"/>
      <c r="AJ66" s="65"/>
      <c r="AK66" s="6"/>
      <c r="AL66" s="6"/>
      <c r="AM66" s="5"/>
      <c r="AN66" s="8"/>
      <c r="AO66" s="7"/>
      <c r="AP66" s="65"/>
      <c r="AQ66" s="6"/>
      <c r="AR66" s="6"/>
      <c r="AS66" s="5"/>
      <c r="AT66" s="9"/>
      <c r="AU66" s="7">
        <v>4</v>
      </c>
      <c r="AV66" s="5">
        <f t="shared" si="3"/>
        <v>16</v>
      </c>
      <c r="AW66" s="7">
        <v>2</v>
      </c>
      <c r="AX66" s="7">
        <v>0</v>
      </c>
      <c r="AY66" s="5">
        <v>2</v>
      </c>
    </row>
    <row r="67" spans="1:51" ht="15" x14ac:dyDescent="0.2">
      <c r="A67" s="147" t="s">
        <v>106</v>
      </c>
      <c r="B67" s="21"/>
      <c r="C67" s="74" t="s">
        <v>107</v>
      </c>
      <c r="D67" s="9"/>
      <c r="E67" s="7"/>
      <c r="F67" s="65"/>
      <c r="G67" s="64"/>
      <c r="H67" s="6"/>
      <c r="I67" s="5"/>
      <c r="J67" s="8"/>
      <c r="K67" s="7"/>
      <c r="L67" s="65"/>
      <c r="M67" s="64"/>
      <c r="N67" s="6"/>
      <c r="O67" s="5"/>
      <c r="P67" s="8"/>
      <c r="Q67" s="7"/>
      <c r="R67" s="65"/>
      <c r="S67" s="64"/>
      <c r="T67" s="6"/>
      <c r="U67" s="5"/>
      <c r="V67" s="8"/>
      <c r="W67" s="7"/>
      <c r="X67" s="65"/>
      <c r="Y67" s="64"/>
      <c r="Z67" s="6"/>
      <c r="AA67" s="5"/>
      <c r="AB67" s="8"/>
      <c r="AC67" s="7"/>
      <c r="AD67" s="65"/>
      <c r="AE67" s="6"/>
      <c r="AF67" s="6"/>
      <c r="AG67" s="5"/>
      <c r="AH67" s="8" t="s">
        <v>90</v>
      </c>
      <c r="AI67" s="7">
        <v>3</v>
      </c>
      <c r="AJ67" s="5">
        <f>SUM(AK67:AM67)*4</f>
        <v>16</v>
      </c>
      <c r="AK67" s="6">
        <v>2</v>
      </c>
      <c r="AL67" s="6"/>
      <c r="AM67" s="5">
        <v>2</v>
      </c>
      <c r="AN67" s="8"/>
      <c r="AO67" s="7"/>
      <c r="AP67" s="65"/>
      <c r="AQ67" s="6"/>
      <c r="AR67" s="6"/>
      <c r="AS67" s="5"/>
      <c r="AT67" s="9"/>
      <c r="AU67" s="7">
        <v>3</v>
      </c>
      <c r="AV67" s="5">
        <f t="shared" si="3"/>
        <v>16</v>
      </c>
      <c r="AW67" s="7">
        <v>2</v>
      </c>
      <c r="AX67" s="7">
        <v>0</v>
      </c>
      <c r="AY67" s="5">
        <v>2</v>
      </c>
    </row>
    <row r="68" spans="1:51" ht="15" x14ac:dyDescent="0.2">
      <c r="A68" s="83" t="s">
        <v>60</v>
      </c>
      <c r="B68" s="21"/>
      <c r="C68" s="85"/>
      <c r="D68" s="9"/>
      <c r="E68" s="7"/>
      <c r="F68" s="65"/>
      <c r="G68" s="64"/>
      <c r="H68" s="6"/>
      <c r="I68" s="5"/>
      <c r="J68" s="8"/>
      <c r="K68" s="7"/>
      <c r="L68" s="65"/>
      <c r="M68" s="64"/>
      <c r="N68" s="6"/>
      <c r="O68" s="5"/>
      <c r="P68" s="8"/>
      <c r="Q68" s="7"/>
      <c r="R68" s="65"/>
      <c r="S68" s="64"/>
      <c r="T68" s="6"/>
      <c r="U68" s="5"/>
      <c r="V68" s="8"/>
      <c r="W68" s="7"/>
      <c r="X68" s="65"/>
      <c r="Y68" s="64"/>
      <c r="Z68" s="6"/>
      <c r="AA68" s="5"/>
      <c r="AB68" s="8"/>
      <c r="AC68" s="7"/>
      <c r="AD68" s="65"/>
      <c r="AE68" s="6"/>
      <c r="AF68" s="6"/>
      <c r="AG68" s="5"/>
      <c r="AH68" s="8" t="s">
        <v>89</v>
      </c>
      <c r="AI68" s="7">
        <v>4</v>
      </c>
      <c r="AJ68" s="5">
        <f>SUM(AK68:AM68)*4</f>
        <v>16</v>
      </c>
      <c r="AK68" s="6">
        <v>2</v>
      </c>
      <c r="AL68" s="6"/>
      <c r="AM68" s="5">
        <v>2</v>
      </c>
      <c r="AN68" s="8"/>
      <c r="AO68" s="7"/>
      <c r="AP68" s="65"/>
      <c r="AQ68" s="6"/>
      <c r="AR68" s="6"/>
      <c r="AS68" s="5"/>
      <c r="AT68" s="9"/>
      <c r="AU68" s="7">
        <v>4</v>
      </c>
      <c r="AV68" s="5">
        <f t="shared" si="3"/>
        <v>16</v>
      </c>
      <c r="AW68" s="7">
        <v>2</v>
      </c>
      <c r="AX68" s="7">
        <v>0</v>
      </c>
      <c r="AY68" s="5">
        <v>2</v>
      </c>
    </row>
    <row r="69" spans="1:51" ht="15" x14ac:dyDescent="0.2">
      <c r="A69" s="83" t="s">
        <v>61</v>
      </c>
      <c r="B69" s="21"/>
      <c r="C69" s="85"/>
      <c r="D69" s="9"/>
      <c r="E69" s="7"/>
      <c r="F69" s="65"/>
      <c r="G69" s="64"/>
      <c r="H69" s="6"/>
      <c r="I69" s="5"/>
      <c r="J69" s="8"/>
      <c r="K69" s="7"/>
      <c r="L69" s="65"/>
      <c r="M69" s="64"/>
      <c r="N69" s="6"/>
      <c r="O69" s="5"/>
      <c r="P69" s="8"/>
      <c r="Q69" s="7"/>
      <c r="R69" s="65"/>
      <c r="S69" s="64"/>
      <c r="T69" s="6"/>
      <c r="U69" s="5"/>
      <c r="V69" s="8"/>
      <c r="W69" s="7"/>
      <c r="X69" s="65"/>
      <c r="Y69" s="64"/>
      <c r="Z69" s="6"/>
      <c r="AA69" s="5"/>
      <c r="AB69" s="8"/>
      <c r="AC69" s="7"/>
      <c r="AD69" s="65"/>
      <c r="AE69" s="6"/>
      <c r="AF69" s="6"/>
      <c r="AG69" s="5"/>
      <c r="AH69" s="8"/>
      <c r="AI69" s="7"/>
      <c r="AJ69" s="65"/>
      <c r="AK69" s="6"/>
      <c r="AL69" s="6"/>
      <c r="AM69" s="5"/>
      <c r="AN69" s="8" t="s">
        <v>90</v>
      </c>
      <c r="AO69" s="7">
        <v>4</v>
      </c>
      <c r="AP69" s="5">
        <f>SUM(AQ69:AS69)*4</f>
        <v>12</v>
      </c>
      <c r="AQ69" s="6">
        <v>1</v>
      </c>
      <c r="AR69" s="6">
        <v>2</v>
      </c>
      <c r="AS69" s="5"/>
      <c r="AT69" s="9"/>
      <c r="AU69" s="7">
        <v>4</v>
      </c>
      <c r="AV69" s="5">
        <f t="shared" si="3"/>
        <v>12</v>
      </c>
      <c r="AW69" s="7">
        <v>1</v>
      </c>
      <c r="AX69" s="7">
        <v>2</v>
      </c>
      <c r="AY69" s="5">
        <v>0</v>
      </c>
    </row>
    <row r="70" spans="1:51" ht="15" x14ac:dyDescent="0.2">
      <c r="A70" s="83" t="s">
        <v>47</v>
      </c>
      <c r="B70" s="21"/>
      <c r="C70" s="74" t="s">
        <v>29</v>
      </c>
      <c r="D70" s="9"/>
      <c r="E70" s="7"/>
      <c r="F70" s="65"/>
      <c r="G70" s="64"/>
      <c r="H70" s="6"/>
      <c r="I70" s="5"/>
      <c r="J70" s="8"/>
      <c r="K70" s="7"/>
      <c r="L70" s="65"/>
      <c r="M70" s="64"/>
      <c r="N70" s="6"/>
      <c r="O70" s="5"/>
      <c r="P70" s="8"/>
      <c r="Q70" s="7"/>
      <c r="R70" s="65"/>
      <c r="S70" s="64"/>
      <c r="T70" s="6"/>
      <c r="U70" s="5"/>
      <c r="V70" s="8"/>
      <c r="W70" s="7"/>
      <c r="X70" s="65"/>
      <c r="Y70" s="64"/>
      <c r="Z70" s="6"/>
      <c r="AA70" s="5"/>
      <c r="AB70" s="8"/>
      <c r="AC70" s="7"/>
      <c r="AD70" s="65"/>
      <c r="AE70" s="6"/>
      <c r="AF70" s="6"/>
      <c r="AG70" s="5"/>
      <c r="AH70" s="8"/>
      <c r="AI70" s="7"/>
      <c r="AJ70" s="65"/>
      <c r="AK70" s="6"/>
      <c r="AL70" s="6"/>
      <c r="AM70" s="5"/>
      <c r="AN70" s="8" t="s">
        <v>89</v>
      </c>
      <c r="AO70" s="7">
        <v>4</v>
      </c>
      <c r="AP70" s="5">
        <f>SUM(AQ70:AS70)*4</f>
        <v>16</v>
      </c>
      <c r="AQ70" s="6">
        <v>2</v>
      </c>
      <c r="AR70" s="6"/>
      <c r="AS70" s="5">
        <v>2</v>
      </c>
      <c r="AT70" s="9"/>
      <c r="AU70" s="7">
        <v>4</v>
      </c>
      <c r="AV70" s="5">
        <f t="shared" si="3"/>
        <v>16</v>
      </c>
      <c r="AW70" s="7">
        <v>2</v>
      </c>
      <c r="AX70" s="7">
        <v>0</v>
      </c>
      <c r="AY70" s="5">
        <v>2</v>
      </c>
    </row>
    <row r="71" spans="1:51" ht="15" x14ac:dyDescent="0.2">
      <c r="A71" s="99" t="s">
        <v>96</v>
      </c>
      <c r="B71" s="61"/>
      <c r="C71" s="101"/>
      <c r="D71" s="28"/>
      <c r="E71" s="29"/>
      <c r="F71" s="36"/>
      <c r="G71" s="37"/>
      <c r="H71" s="29"/>
      <c r="I71" s="30"/>
      <c r="J71" s="31"/>
      <c r="K71" s="29"/>
      <c r="L71" s="36"/>
      <c r="M71" s="37"/>
      <c r="N71" s="29"/>
      <c r="O71" s="30"/>
      <c r="P71" s="31"/>
      <c r="Q71" s="29"/>
      <c r="R71" s="36"/>
      <c r="S71" s="37"/>
      <c r="T71" s="29"/>
      <c r="U71" s="30"/>
      <c r="V71" s="31"/>
      <c r="W71" s="29"/>
      <c r="X71" s="36"/>
      <c r="Y71" s="37"/>
      <c r="Z71" s="29"/>
      <c r="AA71" s="30"/>
      <c r="AB71" s="31"/>
      <c r="AC71" s="29"/>
      <c r="AD71" s="36"/>
      <c r="AE71" s="29"/>
      <c r="AF71" s="29"/>
      <c r="AG71" s="30"/>
      <c r="AH71" s="31"/>
      <c r="AI71" s="29"/>
      <c r="AJ71" s="36"/>
      <c r="AK71" s="29"/>
      <c r="AL71" s="29"/>
      <c r="AM71" s="30"/>
      <c r="AN71" s="31"/>
      <c r="AO71" s="29"/>
      <c r="AP71" s="36"/>
      <c r="AQ71" s="29"/>
      <c r="AR71" s="29"/>
      <c r="AS71" s="30"/>
      <c r="AT71" s="28"/>
      <c r="AU71" s="29">
        <f>SUM(AU72:AU74)</f>
        <v>13</v>
      </c>
      <c r="AV71" s="36"/>
      <c r="AW71" s="29"/>
      <c r="AX71" s="29"/>
      <c r="AY71" s="30"/>
    </row>
    <row r="72" spans="1:51" ht="15" x14ac:dyDescent="0.2">
      <c r="A72" s="147" t="s">
        <v>107</v>
      </c>
      <c r="B72" s="21"/>
      <c r="C72" s="74" t="s">
        <v>46</v>
      </c>
      <c r="D72" s="9"/>
      <c r="E72" s="7"/>
      <c r="F72" s="65"/>
      <c r="G72" s="64"/>
      <c r="H72" s="6"/>
      <c r="I72" s="5"/>
      <c r="J72" s="8"/>
      <c r="K72" s="7"/>
      <c r="L72" s="65"/>
      <c r="M72" s="64"/>
      <c r="N72" s="6"/>
      <c r="O72" s="5"/>
      <c r="P72" s="8"/>
      <c r="Q72" s="7"/>
      <c r="R72" s="65"/>
      <c r="S72" s="64"/>
      <c r="T72" s="6"/>
      <c r="U72" s="5"/>
      <c r="V72" s="8"/>
      <c r="W72" s="7"/>
      <c r="X72" s="65"/>
      <c r="Y72" s="64"/>
      <c r="Z72" s="6"/>
      <c r="AA72" s="5"/>
      <c r="AB72" s="8" t="s">
        <v>89</v>
      </c>
      <c r="AC72" s="7">
        <v>5</v>
      </c>
      <c r="AD72" s="5">
        <f>SUM(AE72:AG72)*4</f>
        <v>16</v>
      </c>
      <c r="AE72" s="6">
        <v>2</v>
      </c>
      <c r="AF72" s="6">
        <v>2</v>
      </c>
      <c r="AG72" s="5"/>
      <c r="AH72" s="8"/>
      <c r="AI72" s="7"/>
      <c r="AJ72" s="65"/>
      <c r="AK72" s="6"/>
      <c r="AL72" s="6"/>
      <c r="AM72" s="5"/>
      <c r="AN72" s="8"/>
      <c r="AO72" s="7"/>
      <c r="AP72" s="65"/>
      <c r="AQ72" s="6"/>
      <c r="AR72" s="6"/>
      <c r="AS72" s="5"/>
      <c r="AT72" s="9"/>
      <c r="AU72" s="7">
        <v>5</v>
      </c>
      <c r="AV72" s="5">
        <f>SUM(AW72:AY72)*4</f>
        <v>16</v>
      </c>
      <c r="AW72" s="7">
        <v>2</v>
      </c>
      <c r="AX72" s="7">
        <v>2</v>
      </c>
      <c r="AY72" s="5">
        <v>0</v>
      </c>
    </row>
    <row r="73" spans="1:51" ht="15" x14ac:dyDescent="0.2">
      <c r="A73" s="147" t="s">
        <v>29</v>
      </c>
      <c r="B73" s="21"/>
      <c r="C73" s="85"/>
      <c r="D73" s="9"/>
      <c r="E73" s="7"/>
      <c r="F73" s="65"/>
      <c r="G73" s="64"/>
      <c r="H73" s="6"/>
      <c r="I73" s="5"/>
      <c r="J73" s="8"/>
      <c r="K73" s="7"/>
      <c r="L73" s="65"/>
      <c r="M73" s="64"/>
      <c r="N73" s="6"/>
      <c r="O73" s="5"/>
      <c r="P73" s="8"/>
      <c r="Q73" s="7"/>
      <c r="R73" s="65"/>
      <c r="S73" s="64"/>
      <c r="T73" s="6"/>
      <c r="U73" s="5"/>
      <c r="V73" s="8"/>
      <c r="W73" s="7"/>
      <c r="X73" s="65"/>
      <c r="Y73" s="64"/>
      <c r="Z73" s="6"/>
      <c r="AA73" s="5"/>
      <c r="AB73" s="8"/>
      <c r="AC73" s="7"/>
      <c r="AD73" s="65"/>
      <c r="AE73" s="6"/>
      <c r="AF73" s="6"/>
      <c r="AG73" s="5"/>
      <c r="AH73" s="8" t="s">
        <v>90</v>
      </c>
      <c r="AI73" s="7">
        <v>3</v>
      </c>
      <c r="AJ73" s="5">
        <f>SUM(AK73:AM73)*4</f>
        <v>12</v>
      </c>
      <c r="AK73" s="6">
        <v>1</v>
      </c>
      <c r="AL73" s="6"/>
      <c r="AM73" s="5">
        <v>2</v>
      </c>
      <c r="AN73" s="8"/>
      <c r="AO73" s="7"/>
      <c r="AP73" s="65"/>
      <c r="AQ73" s="6"/>
      <c r="AR73" s="6"/>
      <c r="AS73" s="5"/>
      <c r="AT73" s="9"/>
      <c r="AU73" s="7">
        <v>3</v>
      </c>
      <c r="AV73" s="5">
        <f>SUM(AW73:AY73)*4</f>
        <v>12</v>
      </c>
      <c r="AW73" s="7">
        <v>1</v>
      </c>
      <c r="AX73" s="7">
        <v>0</v>
      </c>
      <c r="AY73" s="5">
        <v>2</v>
      </c>
    </row>
    <row r="74" spans="1:51" ht="15.75" thickBot="1" x14ac:dyDescent="0.25">
      <c r="A74" s="147" t="s">
        <v>30</v>
      </c>
      <c r="B74" s="21"/>
      <c r="C74" s="74" t="s">
        <v>6</v>
      </c>
      <c r="D74" s="9"/>
      <c r="E74" s="7"/>
      <c r="F74" s="65"/>
      <c r="G74" s="64"/>
      <c r="H74" s="6"/>
      <c r="I74" s="5"/>
      <c r="J74" s="8"/>
      <c r="K74" s="7"/>
      <c r="L74" s="65"/>
      <c r="M74" s="64"/>
      <c r="N74" s="6"/>
      <c r="O74" s="5"/>
      <c r="P74" s="8"/>
      <c r="Q74" s="7"/>
      <c r="R74" s="65"/>
      <c r="S74" s="64"/>
      <c r="T74" s="6"/>
      <c r="U74" s="5"/>
      <c r="V74" s="8"/>
      <c r="W74" s="7"/>
      <c r="X74" s="65"/>
      <c r="Y74" s="64"/>
      <c r="Z74" s="6"/>
      <c r="AA74" s="5"/>
      <c r="AB74" s="8"/>
      <c r="AC74" s="7"/>
      <c r="AD74" s="65"/>
      <c r="AE74" s="6"/>
      <c r="AF74" s="6"/>
      <c r="AG74" s="5"/>
      <c r="AH74" s="8" t="s">
        <v>89</v>
      </c>
      <c r="AI74" s="7">
        <v>5</v>
      </c>
      <c r="AJ74" s="5">
        <f>SUM(AK74:AM74)*4</f>
        <v>20</v>
      </c>
      <c r="AK74" s="6">
        <v>2</v>
      </c>
      <c r="AL74" s="6"/>
      <c r="AM74" s="5">
        <v>3</v>
      </c>
      <c r="AN74" s="8"/>
      <c r="AO74" s="7"/>
      <c r="AP74" s="65"/>
      <c r="AQ74" s="6"/>
      <c r="AR74" s="6"/>
      <c r="AS74" s="5"/>
      <c r="AT74" s="67"/>
      <c r="AU74" s="66">
        <v>5</v>
      </c>
      <c r="AV74" s="5">
        <f>SUM(AW74:AY74)*4</f>
        <v>20</v>
      </c>
      <c r="AW74" s="7">
        <v>2</v>
      </c>
      <c r="AX74" s="7">
        <v>0</v>
      </c>
      <c r="AY74" s="5">
        <v>3</v>
      </c>
    </row>
    <row r="75" spans="1:51" ht="15.75" thickBot="1" x14ac:dyDescent="0.25">
      <c r="A75" s="155" t="s">
        <v>94</v>
      </c>
      <c r="B75" s="22"/>
      <c r="C75" s="60"/>
      <c r="D75" s="24"/>
      <c r="E75" s="26">
        <f>SUM(E64:E74)</f>
        <v>0</v>
      </c>
      <c r="F75" s="25">
        <f>SUM(F64:F74)</f>
        <v>0</v>
      </c>
      <c r="G75" s="23"/>
      <c r="H75" s="26"/>
      <c r="I75" s="26"/>
      <c r="J75" s="24"/>
      <c r="K75" s="26">
        <f>SUM(K64:K74)</f>
        <v>0</v>
      </c>
      <c r="L75" s="25">
        <f>SUM(L64:L74)</f>
        <v>0</v>
      </c>
      <c r="M75" s="23"/>
      <c r="N75" s="26"/>
      <c r="O75" s="26"/>
      <c r="P75" s="24"/>
      <c r="Q75" s="26">
        <f>SUM(Q64:Q74)</f>
        <v>0</v>
      </c>
      <c r="R75" s="25">
        <f>SUM(R64:R74)</f>
        <v>0</v>
      </c>
      <c r="S75" s="23"/>
      <c r="T75" s="26"/>
      <c r="U75" s="26"/>
      <c r="V75" s="24"/>
      <c r="W75" s="26">
        <f>SUM(W64:W74)</f>
        <v>0</v>
      </c>
      <c r="X75" s="25">
        <f>SUM(X64:X74)</f>
        <v>0</v>
      </c>
      <c r="Y75" s="23"/>
      <c r="Z75" s="26"/>
      <c r="AA75" s="26"/>
      <c r="AB75" s="24"/>
      <c r="AC75" s="26">
        <f>SUM(AC64:AC74)</f>
        <v>17</v>
      </c>
      <c r="AD75" s="25">
        <f>SUM(AD64:AD74)</f>
        <v>60</v>
      </c>
      <c r="AE75" s="23"/>
      <c r="AF75" s="26"/>
      <c r="AG75" s="26"/>
      <c r="AH75" s="24"/>
      <c r="AI75" s="26">
        <f>SUM(AI64:AI74)</f>
        <v>15</v>
      </c>
      <c r="AJ75" s="25">
        <f>SUM(AJ64:AJ74)</f>
        <v>64</v>
      </c>
      <c r="AK75" s="23"/>
      <c r="AL75" s="26"/>
      <c r="AM75" s="26"/>
      <c r="AN75" s="24"/>
      <c r="AO75" s="26">
        <f>SUM(AO64:AO74)</f>
        <v>8</v>
      </c>
      <c r="AP75" s="25">
        <f>SUM(AP64:AP74)</f>
        <v>28</v>
      </c>
      <c r="AQ75" s="23"/>
      <c r="AR75" s="26"/>
      <c r="AS75" s="26"/>
      <c r="AT75" s="24"/>
      <c r="AU75" s="26">
        <f>AC75+AI75+AO75</f>
        <v>40</v>
      </c>
      <c r="AV75" s="25">
        <f>AD75+AJ75+AP75</f>
        <v>152</v>
      </c>
      <c r="AW75" s="23"/>
      <c r="AX75" s="26"/>
      <c r="AY75" s="45"/>
    </row>
    <row r="76" spans="1:51" x14ac:dyDescent="0.2">
      <c r="A76" s="248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50"/>
    </row>
    <row r="77" spans="1:51" x14ac:dyDescent="0.2">
      <c r="A77" s="251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3"/>
    </row>
    <row r="78" spans="1:51" ht="12.75" thickBot="1" x14ac:dyDescent="0.25">
      <c r="A78" s="254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6"/>
    </row>
    <row r="79" spans="1:51" ht="15.75" thickBot="1" x14ac:dyDescent="0.25">
      <c r="A79" s="243" t="s">
        <v>93</v>
      </c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63"/>
    </row>
    <row r="80" spans="1:51" x14ac:dyDescent="0.2">
      <c r="A80" s="222" t="s">
        <v>74</v>
      </c>
      <c r="B80" s="264" t="s">
        <v>75</v>
      </c>
      <c r="C80" s="266" t="s">
        <v>76</v>
      </c>
      <c r="D80" s="245" t="s">
        <v>77</v>
      </c>
      <c r="E80" s="246"/>
      <c r="F80" s="246"/>
      <c r="G80" s="246"/>
      <c r="H80" s="246"/>
      <c r="I80" s="247"/>
      <c r="J80" s="268" t="s">
        <v>78</v>
      </c>
      <c r="K80" s="268"/>
      <c r="L80" s="268"/>
      <c r="M80" s="268"/>
      <c r="N80" s="268"/>
      <c r="O80" s="269"/>
      <c r="P80" s="268" t="s">
        <v>79</v>
      </c>
      <c r="Q80" s="268"/>
      <c r="R80" s="268"/>
      <c r="S80" s="268"/>
      <c r="T80" s="268"/>
      <c r="U80" s="269"/>
      <c r="V80" s="268" t="s">
        <v>80</v>
      </c>
      <c r="W80" s="268"/>
      <c r="X80" s="268"/>
      <c r="Y80" s="268"/>
      <c r="Z80" s="268"/>
      <c r="AA80" s="269"/>
      <c r="AB80" s="268" t="s">
        <v>81</v>
      </c>
      <c r="AC80" s="268"/>
      <c r="AD80" s="268"/>
      <c r="AE80" s="268"/>
      <c r="AF80" s="268"/>
      <c r="AG80" s="269"/>
      <c r="AH80" s="268" t="s">
        <v>82</v>
      </c>
      <c r="AI80" s="268"/>
      <c r="AJ80" s="268"/>
      <c r="AK80" s="268"/>
      <c r="AL80" s="268"/>
      <c r="AM80" s="269"/>
      <c r="AN80" s="268" t="s">
        <v>83</v>
      </c>
      <c r="AO80" s="268"/>
      <c r="AP80" s="268"/>
      <c r="AQ80" s="268"/>
      <c r="AR80" s="268"/>
      <c r="AS80" s="269"/>
      <c r="AT80" s="245" t="s">
        <v>91</v>
      </c>
      <c r="AU80" s="246"/>
      <c r="AV80" s="246"/>
      <c r="AW80" s="246"/>
      <c r="AX80" s="246"/>
      <c r="AY80" s="247"/>
    </row>
    <row r="81" spans="1:51" x14ac:dyDescent="0.2">
      <c r="A81" s="223"/>
      <c r="B81" s="265"/>
      <c r="C81" s="267"/>
      <c r="D81" s="17" t="s">
        <v>84</v>
      </c>
      <c r="E81" s="18" t="s">
        <v>85</v>
      </c>
      <c r="F81" s="18" t="s">
        <v>3</v>
      </c>
      <c r="G81" s="18" t="s">
        <v>86</v>
      </c>
      <c r="H81" s="18" t="s">
        <v>87</v>
      </c>
      <c r="I81" s="18" t="s">
        <v>88</v>
      </c>
      <c r="J81" s="17" t="s">
        <v>84</v>
      </c>
      <c r="K81" s="18" t="s">
        <v>85</v>
      </c>
      <c r="L81" s="18" t="s">
        <v>3</v>
      </c>
      <c r="M81" s="18" t="s">
        <v>86</v>
      </c>
      <c r="N81" s="18" t="s">
        <v>87</v>
      </c>
      <c r="O81" s="18" t="s">
        <v>88</v>
      </c>
      <c r="P81" s="17" t="s">
        <v>84</v>
      </c>
      <c r="Q81" s="18" t="s">
        <v>85</v>
      </c>
      <c r="R81" s="18" t="s">
        <v>3</v>
      </c>
      <c r="S81" s="18" t="s">
        <v>86</v>
      </c>
      <c r="T81" s="18" t="s">
        <v>87</v>
      </c>
      <c r="U81" s="18" t="s">
        <v>88</v>
      </c>
      <c r="V81" s="17" t="s">
        <v>84</v>
      </c>
      <c r="W81" s="18" t="s">
        <v>85</v>
      </c>
      <c r="X81" s="18" t="s">
        <v>3</v>
      </c>
      <c r="Y81" s="18" t="s">
        <v>86</v>
      </c>
      <c r="Z81" s="18" t="s">
        <v>87</v>
      </c>
      <c r="AA81" s="18" t="s">
        <v>88</v>
      </c>
      <c r="AB81" s="17" t="s">
        <v>84</v>
      </c>
      <c r="AC81" s="18" t="s">
        <v>85</v>
      </c>
      <c r="AD81" s="18" t="s">
        <v>3</v>
      </c>
      <c r="AE81" s="18" t="s">
        <v>86</v>
      </c>
      <c r="AF81" s="18" t="s">
        <v>87</v>
      </c>
      <c r="AG81" s="18" t="s">
        <v>88</v>
      </c>
      <c r="AH81" s="17" t="s">
        <v>84</v>
      </c>
      <c r="AI81" s="18" t="s">
        <v>85</v>
      </c>
      <c r="AJ81" s="18" t="s">
        <v>3</v>
      </c>
      <c r="AK81" s="18" t="s">
        <v>86</v>
      </c>
      <c r="AL81" s="18" t="s">
        <v>87</v>
      </c>
      <c r="AM81" s="18" t="s">
        <v>88</v>
      </c>
      <c r="AN81" s="17" t="s">
        <v>84</v>
      </c>
      <c r="AO81" s="18" t="s">
        <v>85</v>
      </c>
      <c r="AP81" s="18" t="s">
        <v>3</v>
      </c>
      <c r="AQ81" s="18" t="s">
        <v>86</v>
      </c>
      <c r="AR81" s="18" t="s">
        <v>87</v>
      </c>
      <c r="AS81" s="19" t="s">
        <v>88</v>
      </c>
      <c r="AT81" s="17" t="s">
        <v>84</v>
      </c>
      <c r="AU81" s="18" t="s">
        <v>85</v>
      </c>
      <c r="AV81" s="46" t="s">
        <v>3</v>
      </c>
      <c r="AW81" s="18" t="s">
        <v>86</v>
      </c>
      <c r="AX81" s="18" t="s">
        <v>87</v>
      </c>
      <c r="AY81" s="19" t="s">
        <v>88</v>
      </c>
    </row>
    <row r="82" spans="1:51" ht="15" x14ac:dyDescent="0.2">
      <c r="A82" s="108" t="s">
        <v>95</v>
      </c>
      <c r="B82" s="63"/>
      <c r="C82" s="38"/>
      <c r="D82" s="28"/>
      <c r="E82" s="29"/>
      <c r="F82" s="36"/>
      <c r="G82" s="37"/>
      <c r="H82" s="29"/>
      <c r="I82" s="30"/>
      <c r="J82" s="31"/>
      <c r="K82" s="29"/>
      <c r="L82" s="36"/>
      <c r="M82" s="37"/>
      <c r="N82" s="29"/>
      <c r="O82" s="30"/>
      <c r="P82" s="31"/>
      <c r="Q82" s="29"/>
      <c r="R82" s="36"/>
      <c r="S82" s="37"/>
      <c r="T82" s="29"/>
      <c r="U82" s="30"/>
      <c r="V82" s="31"/>
      <c r="W82" s="29"/>
      <c r="X82" s="36"/>
      <c r="Y82" s="37"/>
      <c r="Z82" s="29"/>
      <c r="AA82" s="29"/>
      <c r="AB82" s="49"/>
      <c r="AC82" s="47"/>
      <c r="AD82" s="36"/>
      <c r="AE82" s="47"/>
      <c r="AF82" s="47"/>
      <c r="AG82" s="30"/>
      <c r="AH82" s="31"/>
      <c r="AI82" s="29"/>
      <c r="AJ82" s="36"/>
      <c r="AK82" s="29"/>
      <c r="AL82" s="29"/>
      <c r="AM82" s="29"/>
      <c r="AN82" s="49"/>
      <c r="AO82" s="47"/>
      <c r="AP82" s="36"/>
      <c r="AQ82" s="47"/>
      <c r="AR82" s="47"/>
      <c r="AS82" s="29"/>
      <c r="AT82" s="49"/>
      <c r="AU82" s="47">
        <f>SUM(AU83:AU89)</f>
        <v>27</v>
      </c>
      <c r="AV82" s="36"/>
      <c r="AW82" s="47"/>
      <c r="AX82" s="47"/>
      <c r="AY82" s="30"/>
    </row>
    <row r="83" spans="1:51" ht="15" x14ac:dyDescent="0.25">
      <c r="A83" s="148" t="s">
        <v>52</v>
      </c>
      <c r="B83" s="21"/>
      <c r="C83" s="199" t="s">
        <v>105</v>
      </c>
      <c r="D83" s="9"/>
      <c r="E83" s="7"/>
      <c r="F83" s="65"/>
      <c r="G83" s="64"/>
      <c r="H83" s="6"/>
      <c r="I83" s="5"/>
      <c r="J83" s="8"/>
      <c r="K83" s="7"/>
      <c r="L83" s="65"/>
      <c r="M83" s="64"/>
      <c r="N83" s="6"/>
      <c r="O83" s="5"/>
      <c r="P83" s="8"/>
      <c r="Q83" s="7"/>
      <c r="R83" s="65"/>
      <c r="S83" s="64"/>
      <c r="T83" s="6"/>
      <c r="U83" s="5"/>
      <c r="V83" s="8"/>
      <c r="W83" s="7"/>
      <c r="X83" s="65"/>
      <c r="Y83" s="64"/>
      <c r="Z83" s="6"/>
      <c r="AA83" s="5"/>
      <c r="AB83" s="8" t="s">
        <v>90</v>
      </c>
      <c r="AC83" s="7">
        <v>3</v>
      </c>
      <c r="AD83" s="5">
        <f>SUM(AE83:AG83)*4</f>
        <v>12</v>
      </c>
      <c r="AE83" s="6">
        <v>2</v>
      </c>
      <c r="AF83" s="6"/>
      <c r="AG83" s="5">
        <v>1</v>
      </c>
      <c r="AH83" s="8"/>
      <c r="AI83" s="7"/>
      <c r="AJ83" s="65"/>
      <c r="AK83" s="6"/>
      <c r="AL83" s="6"/>
      <c r="AM83" s="5"/>
      <c r="AN83" s="8"/>
      <c r="AO83" s="7"/>
      <c r="AP83" s="65"/>
      <c r="AQ83" s="6"/>
      <c r="AR83" s="6"/>
      <c r="AS83" s="5"/>
      <c r="AT83" s="9"/>
      <c r="AU83" s="7">
        <v>3</v>
      </c>
      <c r="AV83" s="5">
        <f t="shared" ref="AV83:AV89" si="4">SUM(AW83:AY83)*4</f>
        <v>12</v>
      </c>
      <c r="AW83" s="7">
        <v>2</v>
      </c>
      <c r="AX83" s="7">
        <v>0</v>
      </c>
      <c r="AY83" s="5">
        <v>1</v>
      </c>
    </row>
    <row r="84" spans="1:51" ht="15" x14ac:dyDescent="0.2">
      <c r="A84" s="147" t="s">
        <v>55</v>
      </c>
      <c r="B84" s="21"/>
      <c r="C84" s="74" t="s">
        <v>26</v>
      </c>
      <c r="D84" s="9"/>
      <c r="E84" s="7"/>
      <c r="F84" s="65"/>
      <c r="G84" s="64"/>
      <c r="H84" s="6"/>
      <c r="I84" s="5"/>
      <c r="J84" s="8"/>
      <c r="K84" s="7"/>
      <c r="L84" s="65"/>
      <c r="M84" s="64"/>
      <c r="N84" s="6"/>
      <c r="O84" s="5"/>
      <c r="P84" s="8"/>
      <c r="Q84" s="7"/>
      <c r="R84" s="65"/>
      <c r="S84" s="64"/>
      <c r="T84" s="6"/>
      <c r="U84" s="5"/>
      <c r="V84" s="8"/>
      <c r="W84" s="7"/>
      <c r="X84" s="65"/>
      <c r="Y84" s="64"/>
      <c r="Z84" s="6"/>
      <c r="AA84" s="5"/>
      <c r="AB84" s="8" t="s">
        <v>89</v>
      </c>
      <c r="AC84" s="7">
        <v>4</v>
      </c>
      <c r="AD84" s="5">
        <f>SUM(AE84:AG84)*4</f>
        <v>16</v>
      </c>
      <c r="AE84" s="6">
        <v>2</v>
      </c>
      <c r="AF84" s="6"/>
      <c r="AG84" s="5">
        <v>2</v>
      </c>
      <c r="AH84" s="8"/>
      <c r="AI84" s="7"/>
      <c r="AJ84" s="65"/>
      <c r="AK84" s="6"/>
      <c r="AL84" s="6"/>
      <c r="AM84" s="5"/>
      <c r="AN84" s="8"/>
      <c r="AO84" s="7"/>
      <c r="AP84" s="65"/>
      <c r="AQ84" s="6"/>
      <c r="AR84" s="6"/>
      <c r="AS84" s="5"/>
      <c r="AT84" s="9"/>
      <c r="AU84" s="7">
        <v>4</v>
      </c>
      <c r="AV84" s="5">
        <f t="shared" si="4"/>
        <v>16</v>
      </c>
      <c r="AW84" s="7">
        <v>2</v>
      </c>
      <c r="AX84" s="7">
        <v>0</v>
      </c>
      <c r="AY84" s="5">
        <v>2</v>
      </c>
    </row>
    <row r="85" spans="1:51" ht="15" x14ac:dyDescent="0.2">
      <c r="A85" s="147" t="s">
        <v>31</v>
      </c>
      <c r="B85" s="21"/>
      <c r="C85" s="120"/>
      <c r="D85" s="9"/>
      <c r="E85" s="7"/>
      <c r="F85" s="65"/>
      <c r="G85" s="64"/>
      <c r="H85" s="6"/>
      <c r="I85" s="5"/>
      <c r="J85" s="8"/>
      <c r="K85" s="7"/>
      <c r="L85" s="65"/>
      <c r="M85" s="64"/>
      <c r="N85" s="6"/>
      <c r="O85" s="5"/>
      <c r="P85" s="8"/>
      <c r="Q85" s="7"/>
      <c r="R85" s="65"/>
      <c r="S85" s="64"/>
      <c r="T85" s="6"/>
      <c r="U85" s="5"/>
      <c r="V85" s="8"/>
      <c r="W85" s="7"/>
      <c r="X85" s="65"/>
      <c r="Y85" s="64"/>
      <c r="Z85" s="6"/>
      <c r="AA85" s="5"/>
      <c r="AB85" s="8" t="s">
        <v>90</v>
      </c>
      <c r="AC85" s="7">
        <v>4</v>
      </c>
      <c r="AD85" s="5">
        <f>SUM(AE85:AG85)*4</f>
        <v>16</v>
      </c>
      <c r="AE85" s="6">
        <v>2</v>
      </c>
      <c r="AF85" s="6"/>
      <c r="AG85" s="5">
        <v>2</v>
      </c>
      <c r="AH85" s="8"/>
      <c r="AI85" s="7"/>
      <c r="AJ85" s="65"/>
      <c r="AK85" s="6"/>
      <c r="AL85" s="6"/>
      <c r="AM85" s="5"/>
      <c r="AN85" s="8"/>
      <c r="AO85" s="7"/>
      <c r="AP85" s="65"/>
      <c r="AQ85" s="6"/>
      <c r="AR85" s="6"/>
      <c r="AS85" s="5"/>
      <c r="AT85" s="9"/>
      <c r="AU85" s="7">
        <v>4</v>
      </c>
      <c r="AV85" s="5">
        <f t="shared" si="4"/>
        <v>16</v>
      </c>
      <c r="AW85" s="7">
        <v>2</v>
      </c>
      <c r="AX85" s="7">
        <v>0</v>
      </c>
      <c r="AY85" s="5">
        <v>2</v>
      </c>
    </row>
    <row r="86" spans="1:51" ht="15" x14ac:dyDescent="0.2">
      <c r="A86" s="147" t="s">
        <v>54</v>
      </c>
      <c r="B86" s="21"/>
      <c r="C86" s="119" t="s">
        <v>53</v>
      </c>
      <c r="D86" s="9"/>
      <c r="E86" s="7"/>
      <c r="F86" s="65"/>
      <c r="G86" s="64"/>
      <c r="H86" s="6"/>
      <c r="I86" s="5"/>
      <c r="J86" s="8"/>
      <c r="K86" s="7"/>
      <c r="L86" s="65"/>
      <c r="M86" s="64"/>
      <c r="N86" s="6"/>
      <c r="O86" s="5"/>
      <c r="P86" s="8"/>
      <c r="Q86" s="7"/>
      <c r="R86" s="65"/>
      <c r="S86" s="64"/>
      <c r="T86" s="6"/>
      <c r="U86" s="5"/>
      <c r="V86" s="8"/>
      <c r="W86" s="7"/>
      <c r="X86" s="65"/>
      <c r="Y86" s="64"/>
      <c r="Z86" s="6"/>
      <c r="AA86" s="5"/>
      <c r="AB86" s="8"/>
      <c r="AC86" s="7"/>
      <c r="AD86" s="65"/>
      <c r="AE86" s="6"/>
      <c r="AF86" s="6"/>
      <c r="AG86" s="5"/>
      <c r="AH86" s="8" t="s">
        <v>90</v>
      </c>
      <c r="AI86" s="7">
        <v>4</v>
      </c>
      <c r="AJ86" s="5">
        <f>SUM(AK86:AM86)*4</f>
        <v>16</v>
      </c>
      <c r="AK86" s="6">
        <v>2</v>
      </c>
      <c r="AL86" s="6"/>
      <c r="AM86" s="5">
        <v>2</v>
      </c>
      <c r="AN86" s="8"/>
      <c r="AO86" s="7"/>
      <c r="AP86" s="65"/>
      <c r="AQ86" s="6"/>
      <c r="AR86" s="6"/>
      <c r="AS86" s="5"/>
      <c r="AT86" s="9"/>
      <c r="AU86" s="7">
        <v>4</v>
      </c>
      <c r="AV86" s="5">
        <f t="shared" si="4"/>
        <v>16</v>
      </c>
      <c r="AW86" s="7">
        <v>2</v>
      </c>
      <c r="AX86" s="7">
        <v>0</v>
      </c>
      <c r="AY86" s="5">
        <v>2</v>
      </c>
    </row>
    <row r="87" spans="1:51" ht="15" x14ac:dyDescent="0.2">
      <c r="A87" s="147" t="s">
        <v>32</v>
      </c>
      <c r="B87" s="21"/>
      <c r="C87" s="120"/>
      <c r="D87" s="9"/>
      <c r="E87" s="7"/>
      <c r="F87" s="65"/>
      <c r="G87" s="64"/>
      <c r="H87" s="6"/>
      <c r="I87" s="5"/>
      <c r="J87" s="8"/>
      <c r="K87" s="7"/>
      <c r="L87" s="65"/>
      <c r="M87" s="64"/>
      <c r="N87" s="6"/>
      <c r="O87" s="5"/>
      <c r="P87" s="8"/>
      <c r="Q87" s="7"/>
      <c r="R87" s="65"/>
      <c r="S87" s="64"/>
      <c r="T87" s="6"/>
      <c r="U87" s="5"/>
      <c r="V87" s="8"/>
      <c r="W87" s="7"/>
      <c r="X87" s="65"/>
      <c r="Y87" s="64"/>
      <c r="Z87" s="6"/>
      <c r="AA87" s="5"/>
      <c r="AB87" s="8"/>
      <c r="AC87" s="7"/>
      <c r="AD87" s="65"/>
      <c r="AE87" s="6"/>
      <c r="AF87" s="6"/>
      <c r="AG87" s="5"/>
      <c r="AH87" s="8" t="s">
        <v>89</v>
      </c>
      <c r="AI87" s="7">
        <v>5</v>
      </c>
      <c r="AJ87" s="5">
        <f>SUM(AK87:AM87)*4</f>
        <v>12</v>
      </c>
      <c r="AK87" s="6">
        <v>2</v>
      </c>
      <c r="AL87" s="6"/>
      <c r="AM87" s="5">
        <v>1</v>
      </c>
      <c r="AN87" s="8"/>
      <c r="AO87" s="7"/>
      <c r="AP87" s="65"/>
      <c r="AQ87" s="6"/>
      <c r="AR87" s="6"/>
      <c r="AS87" s="5"/>
      <c r="AT87" s="9"/>
      <c r="AU87" s="7">
        <v>5</v>
      </c>
      <c r="AV87" s="5">
        <f t="shared" si="4"/>
        <v>12</v>
      </c>
      <c r="AW87" s="7">
        <v>2</v>
      </c>
      <c r="AX87" s="7">
        <v>0</v>
      </c>
      <c r="AY87" s="5">
        <v>1</v>
      </c>
    </row>
    <row r="88" spans="1:51" ht="15" x14ac:dyDescent="0.2">
      <c r="A88" s="147" t="s">
        <v>33</v>
      </c>
      <c r="B88" s="21"/>
      <c r="C88" s="74" t="s">
        <v>26</v>
      </c>
      <c r="D88" s="9"/>
      <c r="E88" s="7"/>
      <c r="F88" s="65"/>
      <c r="G88" s="64"/>
      <c r="H88" s="6"/>
      <c r="I88" s="5"/>
      <c r="J88" s="8"/>
      <c r="K88" s="7"/>
      <c r="L88" s="65"/>
      <c r="M88" s="64"/>
      <c r="N88" s="6"/>
      <c r="O88" s="5"/>
      <c r="P88" s="8"/>
      <c r="Q88" s="7"/>
      <c r="R88" s="65"/>
      <c r="S88" s="64"/>
      <c r="T88" s="6"/>
      <c r="U88" s="5"/>
      <c r="V88" s="8"/>
      <c r="W88" s="7"/>
      <c r="X88" s="65"/>
      <c r="Y88" s="64"/>
      <c r="Z88" s="6"/>
      <c r="AA88" s="5"/>
      <c r="AB88" s="8"/>
      <c r="AC88" s="7"/>
      <c r="AD88" s="65"/>
      <c r="AE88" s="6"/>
      <c r="AF88" s="6"/>
      <c r="AG88" s="5"/>
      <c r="AH88" s="8"/>
      <c r="AI88" s="7"/>
      <c r="AJ88" s="65"/>
      <c r="AK88" s="6"/>
      <c r="AL88" s="6"/>
      <c r="AM88" s="5"/>
      <c r="AN88" s="8" t="s">
        <v>89</v>
      </c>
      <c r="AO88" s="7">
        <v>4</v>
      </c>
      <c r="AP88" s="5">
        <f>SUM(AQ88:AS88)*4</f>
        <v>16</v>
      </c>
      <c r="AQ88" s="6">
        <v>2</v>
      </c>
      <c r="AR88" s="6"/>
      <c r="AS88" s="5">
        <v>2</v>
      </c>
      <c r="AT88" s="9"/>
      <c r="AU88" s="7">
        <v>4</v>
      </c>
      <c r="AV88" s="5">
        <f t="shared" si="4"/>
        <v>16</v>
      </c>
      <c r="AW88" s="7">
        <v>2</v>
      </c>
      <c r="AX88" s="7">
        <v>0</v>
      </c>
      <c r="AY88" s="5">
        <v>2</v>
      </c>
    </row>
    <row r="89" spans="1:51" ht="15" x14ac:dyDescent="0.2">
      <c r="A89" s="147" t="s">
        <v>34</v>
      </c>
      <c r="B89" s="21"/>
      <c r="C89" s="120" t="s">
        <v>103</v>
      </c>
      <c r="D89" s="9"/>
      <c r="E89" s="7"/>
      <c r="F89" s="65"/>
      <c r="G89" s="64"/>
      <c r="H89" s="6"/>
      <c r="I89" s="5"/>
      <c r="J89" s="8"/>
      <c r="K89" s="7"/>
      <c r="L89" s="65"/>
      <c r="M89" s="64"/>
      <c r="N89" s="6"/>
      <c r="O89" s="5"/>
      <c r="P89" s="8"/>
      <c r="Q89" s="7"/>
      <c r="R89" s="65"/>
      <c r="S89" s="64"/>
      <c r="T89" s="6"/>
      <c r="U89" s="5"/>
      <c r="V89" s="8"/>
      <c r="W89" s="7"/>
      <c r="X89" s="65"/>
      <c r="Y89" s="64"/>
      <c r="Z89" s="6"/>
      <c r="AA89" s="5"/>
      <c r="AB89" s="8"/>
      <c r="AC89" s="7"/>
      <c r="AD89" s="65"/>
      <c r="AE89" s="6"/>
      <c r="AF89" s="6"/>
      <c r="AG89" s="5"/>
      <c r="AH89" s="8"/>
      <c r="AI89" s="7"/>
      <c r="AJ89" s="65"/>
      <c r="AK89" s="6"/>
      <c r="AL89" s="6"/>
      <c r="AM89" s="5"/>
      <c r="AN89" s="8" t="s">
        <v>90</v>
      </c>
      <c r="AO89" s="7">
        <v>3</v>
      </c>
      <c r="AP89" s="5">
        <f>SUM(AQ89:AS89)*4</f>
        <v>12</v>
      </c>
      <c r="AQ89" s="6">
        <v>2</v>
      </c>
      <c r="AR89" s="6"/>
      <c r="AS89" s="5">
        <v>1</v>
      </c>
      <c r="AT89" s="9"/>
      <c r="AU89" s="7">
        <v>3</v>
      </c>
      <c r="AV89" s="5">
        <f t="shared" si="4"/>
        <v>12</v>
      </c>
      <c r="AW89" s="7">
        <v>2</v>
      </c>
      <c r="AX89" s="7">
        <v>0</v>
      </c>
      <c r="AY89" s="5">
        <v>1</v>
      </c>
    </row>
    <row r="90" spans="1:51" ht="15" x14ac:dyDescent="0.2">
      <c r="A90" s="112" t="s">
        <v>96</v>
      </c>
      <c r="B90" s="62"/>
      <c r="C90" s="101"/>
      <c r="D90" s="28"/>
      <c r="E90" s="33"/>
      <c r="F90" s="36"/>
      <c r="G90" s="37"/>
      <c r="H90" s="33"/>
      <c r="I90" s="34"/>
      <c r="J90" s="39"/>
      <c r="K90" s="33"/>
      <c r="L90" s="36"/>
      <c r="M90" s="37"/>
      <c r="N90" s="33"/>
      <c r="O90" s="32"/>
      <c r="P90" s="27"/>
      <c r="Q90" s="33"/>
      <c r="R90" s="36"/>
      <c r="S90" s="37"/>
      <c r="T90" s="33"/>
      <c r="U90" s="34"/>
      <c r="V90" s="39"/>
      <c r="W90" s="33"/>
      <c r="X90" s="36"/>
      <c r="Y90" s="37"/>
      <c r="Z90" s="33"/>
      <c r="AA90" s="32"/>
      <c r="AB90" s="27"/>
      <c r="AC90" s="33"/>
      <c r="AD90" s="36"/>
      <c r="AE90" s="33"/>
      <c r="AF90" s="33"/>
      <c r="AG90" s="34"/>
      <c r="AH90" s="39"/>
      <c r="AI90" s="33"/>
      <c r="AJ90" s="36"/>
      <c r="AK90" s="33"/>
      <c r="AL90" s="33"/>
      <c r="AM90" s="32"/>
      <c r="AN90" s="27"/>
      <c r="AO90" s="33"/>
      <c r="AP90" s="36"/>
      <c r="AQ90" s="33"/>
      <c r="AR90" s="33"/>
      <c r="AS90" s="32"/>
      <c r="AT90" s="27"/>
      <c r="AU90" s="29">
        <f>SUM(AU91:AU93)</f>
        <v>13</v>
      </c>
      <c r="AV90" s="36"/>
      <c r="AW90" s="33"/>
      <c r="AX90" s="33"/>
      <c r="AY90" s="34"/>
    </row>
    <row r="91" spans="1:51" ht="15" x14ac:dyDescent="0.2">
      <c r="A91" s="147" t="s">
        <v>107</v>
      </c>
      <c r="B91" s="21"/>
      <c r="C91" s="74" t="s">
        <v>46</v>
      </c>
      <c r="D91" s="9"/>
      <c r="E91" s="7"/>
      <c r="F91" s="65"/>
      <c r="G91" s="64"/>
      <c r="H91" s="6"/>
      <c r="I91" s="5"/>
      <c r="J91" s="8"/>
      <c r="K91" s="7"/>
      <c r="L91" s="65"/>
      <c r="M91" s="64"/>
      <c r="N91" s="6"/>
      <c r="O91" s="5"/>
      <c r="P91" s="8"/>
      <c r="Q91" s="7"/>
      <c r="R91" s="65"/>
      <c r="S91" s="64"/>
      <c r="T91" s="6"/>
      <c r="U91" s="5"/>
      <c r="V91" s="8"/>
      <c r="W91" s="7"/>
      <c r="X91" s="65"/>
      <c r="Y91" s="64"/>
      <c r="Z91" s="6"/>
      <c r="AA91" s="5"/>
      <c r="AB91" s="8" t="s">
        <v>89</v>
      </c>
      <c r="AC91" s="7">
        <v>5</v>
      </c>
      <c r="AD91" s="5">
        <f>SUM(AE91:AG91)*4</f>
        <v>16</v>
      </c>
      <c r="AE91" s="6">
        <v>2</v>
      </c>
      <c r="AF91" s="6">
        <v>2</v>
      </c>
      <c r="AG91" s="5"/>
      <c r="AH91" s="8"/>
      <c r="AI91" s="7"/>
      <c r="AJ91" s="65"/>
      <c r="AK91" s="6"/>
      <c r="AL91" s="6"/>
      <c r="AM91" s="5"/>
      <c r="AN91" s="8"/>
      <c r="AO91" s="7"/>
      <c r="AP91" s="65"/>
      <c r="AQ91" s="6"/>
      <c r="AR91" s="6"/>
      <c r="AS91" s="5"/>
      <c r="AT91" s="9"/>
      <c r="AU91" s="7">
        <v>5</v>
      </c>
      <c r="AV91" s="5">
        <f>SUM(AW91:AY91)*4</f>
        <v>16</v>
      </c>
      <c r="AW91" s="7">
        <v>2</v>
      </c>
      <c r="AX91" s="7">
        <v>2</v>
      </c>
      <c r="AY91" s="5"/>
    </row>
    <row r="92" spans="1:51" ht="15" x14ac:dyDescent="0.2">
      <c r="A92" s="147" t="s">
        <v>29</v>
      </c>
      <c r="B92" s="21"/>
      <c r="C92" s="74" t="s">
        <v>24</v>
      </c>
      <c r="D92" s="9"/>
      <c r="E92" s="7"/>
      <c r="F92" s="65"/>
      <c r="G92" s="64"/>
      <c r="H92" s="6"/>
      <c r="I92" s="5"/>
      <c r="J92" s="8"/>
      <c r="K92" s="7"/>
      <c r="L92" s="65"/>
      <c r="M92" s="64"/>
      <c r="N92" s="6"/>
      <c r="O92" s="5"/>
      <c r="P92" s="8"/>
      <c r="Q92" s="7"/>
      <c r="R92" s="65"/>
      <c r="S92" s="64"/>
      <c r="T92" s="6"/>
      <c r="U92" s="5"/>
      <c r="V92" s="8"/>
      <c r="W92" s="7"/>
      <c r="X92" s="65"/>
      <c r="Y92" s="64"/>
      <c r="Z92" s="6"/>
      <c r="AA92" s="5"/>
      <c r="AB92" s="8"/>
      <c r="AC92" s="7"/>
      <c r="AD92" s="65"/>
      <c r="AE92" s="6"/>
      <c r="AF92" s="6"/>
      <c r="AG92" s="5"/>
      <c r="AH92" s="8" t="s">
        <v>90</v>
      </c>
      <c r="AI92" s="7">
        <v>3</v>
      </c>
      <c r="AJ92" s="5">
        <f>SUM(AK92:AM92)*4</f>
        <v>12</v>
      </c>
      <c r="AK92" s="6">
        <v>1</v>
      </c>
      <c r="AL92" s="6"/>
      <c r="AM92" s="5">
        <v>2</v>
      </c>
      <c r="AN92" s="8"/>
      <c r="AO92" s="7"/>
      <c r="AP92" s="65"/>
      <c r="AQ92" s="6"/>
      <c r="AR92" s="6"/>
      <c r="AS92" s="5"/>
      <c r="AT92" s="9"/>
      <c r="AU92" s="7">
        <v>3</v>
      </c>
      <c r="AV92" s="5">
        <f>SUM(AW92:AY92)*4</f>
        <v>12</v>
      </c>
      <c r="AW92" s="7">
        <v>1</v>
      </c>
      <c r="AX92" s="7">
        <v>0</v>
      </c>
      <c r="AY92" s="5">
        <v>2</v>
      </c>
    </row>
    <row r="93" spans="1:51" ht="15.75" thickBot="1" x14ac:dyDescent="0.25">
      <c r="A93" s="147" t="s">
        <v>30</v>
      </c>
      <c r="B93" s="21"/>
      <c r="C93" s="74" t="s">
        <v>6</v>
      </c>
      <c r="D93" s="9"/>
      <c r="E93" s="7"/>
      <c r="F93" s="65"/>
      <c r="G93" s="64"/>
      <c r="H93" s="6"/>
      <c r="I93" s="5"/>
      <c r="J93" s="8"/>
      <c r="K93" s="7"/>
      <c r="L93" s="65"/>
      <c r="M93" s="64"/>
      <c r="N93" s="6"/>
      <c r="O93" s="5"/>
      <c r="P93" s="8"/>
      <c r="Q93" s="7"/>
      <c r="R93" s="65"/>
      <c r="S93" s="64"/>
      <c r="T93" s="6"/>
      <c r="U93" s="5"/>
      <c r="V93" s="8"/>
      <c r="W93" s="7"/>
      <c r="X93" s="65"/>
      <c r="Y93" s="64"/>
      <c r="Z93" s="6"/>
      <c r="AA93" s="5"/>
      <c r="AB93" s="8"/>
      <c r="AC93" s="7"/>
      <c r="AD93" s="65"/>
      <c r="AE93" s="6"/>
      <c r="AF93" s="6"/>
      <c r="AG93" s="5"/>
      <c r="AH93" s="8" t="s">
        <v>89</v>
      </c>
      <c r="AI93" s="7">
        <v>5</v>
      </c>
      <c r="AJ93" s="5">
        <f>SUM(AK93:AM93)*4</f>
        <v>20</v>
      </c>
      <c r="AK93" s="6">
        <v>2</v>
      </c>
      <c r="AL93" s="6"/>
      <c r="AM93" s="5">
        <v>3</v>
      </c>
      <c r="AN93" s="8"/>
      <c r="AO93" s="7"/>
      <c r="AP93" s="65"/>
      <c r="AQ93" s="6"/>
      <c r="AR93" s="6"/>
      <c r="AS93" s="5"/>
      <c r="AT93" s="9"/>
      <c r="AU93" s="7">
        <v>5</v>
      </c>
      <c r="AV93" s="5">
        <f>SUM(AW93:AY93)*4</f>
        <v>20</v>
      </c>
      <c r="AW93" s="7">
        <v>2</v>
      </c>
      <c r="AX93" s="7">
        <v>0</v>
      </c>
      <c r="AY93" s="5">
        <v>3</v>
      </c>
    </row>
    <row r="94" spans="1:51" ht="15.75" thickBot="1" x14ac:dyDescent="0.25">
      <c r="A94" s="155" t="s">
        <v>92</v>
      </c>
      <c r="B94" s="22"/>
      <c r="C94" s="60"/>
      <c r="D94" s="24"/>
      <c r="E94" s="26">
        <f>SUM(E83:E93)</f>
        <v>0</v>
      </c>
      <c r="F94" s="25">
        <f>SUM(F83:F93)</f>
        <v>0</v>
      </c>
      <c r="G94" s="23"/>
      <c r="H94" s="26"/>
      <c r="I94" s="26"/>
      <c r="J94" s="24"/>
      <c r="K94" s="26">
        <f>SUM(K83:K93)</f>
        <v>0</v>
      </c>
      <c r="L94" s="25">
        <f>SUM(L83:L93)</f>
        <v>0</v>
      </c>
      <c r="M94" s="23"/>
      <c r="N94" s="26"/>
      <c r="O94" s="26"/>
      <c r="P94" s="24"/>
      <c r="Q94" s="26">
        <f>SUM(Q83:Q93)</f>
        <v>0</v>
      </c>
      <c r="R94" s="25">
        <f>SUM(R83:R93)</f>
        <v>0</v>
      </c>
      <c r="S94" s="23"/>
      <c r="T94" s="26"/>
      <c r="U94" s="26"/>
      <c r="V94" s="24"/>
      <c r="W94" s="26">
        <f>SUM(W83:W93)</f>
        <v>0</v>
      </c>
      <c r="X94" s="25">
        <f>SUM(X83:X93)</f>
        <v>0</v>
      </c>
      <c r="Y94" s="23"/>
      <c r="Z94" s="26"/>
      <c r="AA94" s="26"/>
      <c r="AB94" s="24"/>
      <c r="AC94" s="26">
        <f>SUM(AC83:AC93)</f>
        <v>16</v>
      </c>
      <c r="AD94" s="25">
        <f>SUM(AD83:AD93)</f>
        <v>60</v>
      </c>
      <c r="AE94" s="23"/>
      <c r="AF94" s="26"/>
      <c r="AG94" s="26"/>
      <c r="AH94" s="24"/>
      <c r="AI94" s="26">
        <f>SUM(AI83:AI93)</f>
        <v>17</v>
      </c>
      <c r="AJ94" s="25">
        <f>SUM(AJ83:AJ93)</f>
        <v>60</v>
      </c>
      <c r="AK94" s="23"/>
      <c r="AL94" s="26"/>
      <c r="AM94" s="26"/>
      <c r="AN94" s="24"/>
      <c r="AO94" s="26">
        <f>SUM(AO83:AO93)</f>
        <v>7</v>
      </c>
      <c r="AP94" s="25">
        <f>SUM(AP83:AP93)</f>
        <v>28</v>
      </c>
      <c r="AQ94" s="23"/>
      <c r="AR94" s="26"/>
      <c r="AS94" s="26"/>
      <c r="AT94" s="24"/>
      <c r="AU94" s="26">
        <f>AO94+AI94+AC94</f>
        <v>40</v>
      </c>
      <c r="AV94" s="25">
        <f>AP94+AJ94+AD94</f>
        <v>148</v>
      </c>
      <c r="AW94" s="23"/>
      <c r="AX94" s="26"/>
      <c r="AY94" s="45"/>
    </row>
    <row r="95" spans="1:51" ht="12.75" thickBot="1" x14ac:dyDescent="0.25">
      <c r="A95" s="248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50"/>
    </row>
    <row r="96" spans="1:51" ht="15.75" thickBot="1" x14ac:dyDescent="0.25">
      <c r="A96" s="187" t="s">
        <v>71</v>
      </c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5"/>
    </row>
    <row r="97" spans="1:52" x14ac:dyDescent="0.2">
      <c r="A97" s="257" t="s">
        <v>74</v>
      </c>
      <c r="B97" s="259" t="s">
        <v>75</v>
      </c>
      <c r="C97" s="261" t="s">
        <v>76</v>
      </c>
      <c r="D97" s="245" t="s">
        <v>77</v>
      </c>
      <c r="E97" s="246"/>
      <c r="F97" s="246"/>
      <c r="G97" s="246"/>
      <c r="H97" s="246"/>
      <c r="I97" s="247"/>
      <c r="J97" s="245" t="s">
        <v>78</v>
      </c>
      <c r="K97" s="246"/>
      <c r="L97" s="246"/>
      <c r="M97" s="246"/>
      <c r="N97" s="246"/>
      <c r="O97" s="247"/>
      <c r="P97" s="245" t="s">
        <v>79</v>
      </c>
      <c r="Q97" s="246"/>
      <c r="R97" s="246"/>
      <c r="S97" s="246"/>
      <c r="T97" s="246"/>
      <c r="U97" s="247"/>
      <c r="V97" s="245" t="s">
        <v>80</v>
      </c>
      <c r="W97" s="246"/>
      <c r="X97" s="246"/>
      <c r="Y97" s="246"/>
      <c r="Z97" s="246"/>
      <c r="AA97" s="247"/>
      <c r="AB97" s="245" t="s">
        <v>81</v>
      </c>
      <c r="AC97" s="246"/>
      <c r="AD97" s="246"/>
      <c r="AE97" s="246"/>
      <c r="AF97" s="246"/>
      <c r="AG97" s="247"/>
      <c r="AH97" s="245" t="s">
        <v>82</v>
      </c>
      <c r="AI97" s="246"/>
      <c r="AJ97" s="246"/>
      <c r="AK97" s="246"/>
      <c r="AL97" s="246"/>
      <c r="AM97" s="247"/>
      <c r="AN97" s="245" t="s">
        <v>83</v>
      </c>
      <c r="AO97" s="246"/>
      <c r="AP97" s="246"/>
      <c r="AQ97" s="246"/>
      <c r="AR97" s="246"/>
      <c r="AS97" s="247"/>
      <c r="AT97" s="245" t="s">
        <v>91</v>
      </c>
      <c r="AU97" s="246"/>
      <c r="AV97" s="246"/>
      <c r="AW97" s="246"/>
      <c r="AX97" s="246"/>
      <c r="AY97" s="247"/>
    </row>
    <row r="98" spans="1:52" x14ac:dyDescent="0.2">
      <c r="A98" s="258"/>
      <c r="B98" s="260"/>
      <c r="C98" s="262"/>
      <c r="D98" s="17" t="s">
        <v>84</v>
      </c>
      <c r="E98" s="18" t="s">
        <v>85</v>
      </c>
      <c r="F98" s="18" t="s">
        <v>3</v>
      </c>
      <c r="G98" s="18" t="s">
        <v>86</v>
      </c>
      <c r="H98" s="18" t="s">
        <v>87</v>
      </c>
      <c r="I98" s="18" t="s">
        <v>88</v>
      </c>
      <c r="J98" s="17" t="s">
        <v>84</v>
      </c>
      <c r="K98" s="18" t="s">
        <v>85</v>
      </c>
      <c r="L98" s="18" t="s">
        <v>3</v>
      </c>
      <c r="M98" s="18" t="s">
        <v>86</v>
      </c>
      <c r="N98" s="18" t="s">
        <v>87</v>
      </c>
      <c r="O98" s="18" t="s">
        <v>88</v>
      </c>
      <c r="P98" s="17" t="s">
        <v>84</v>
      </c>
      <c r="Q98" s="18" t="s">
        <v>85</v>
      </c>
      <c r="R98" s="18" t="s">
        <v>3</v>
      </c>
      <c r="S98" s="18" t="s">
        <v>86</v>
      </c>
      <c r="T98" s="18" t="s">
        <v>87</v>
      </c>
      <c r="U98" s="18" t="s">
        <v>88</v>
      </c>
      <c r="V98" s="17" t="s">
        <v>84</v>
      </c>
      <c r="W98" s="18" t="s">
        <v>85</v>
      </c>
      <c r="X98" s="18" t="s">
        <v>3</v>
      </c>
      <c r="Y98" s="18" t="s">
        <v>86</v>
      </c>
      <c r="Z98" s="18" t="s">
        <v>87</v>
      </c>
      <c r="AA98" s="18" t="s">
        <v>88</v>
      </c>
      <c r="AB98" s="17" t="s">
        <v>84</v>
      </c>
      <c r="AC98" s="18" t="s">
        <v>85</v>
      </c>
      <c r="AD98" s="18" t="s">
        <v>3</v>
      </c>
      <c r="AE98" s="18" t="s">
        <v>86</v>
      </c>
      <c r="AF98" s="18" t="s">
        <v>87</v>
      </c>
      <c r="AG98" s="18" t="s">
        <v>88</v>
      </c>
      <c r="AH98" s="17" t="s">
        <v>84</v>
      </c>
      <c r="AI98" s="18" t="s">
        <v>85</v>
      </c>
      <c r="AJ98" s="18" t="s">
        <v>3</v>
      </c>
      <c r="AK98" s="18" t="s">
        <v>86</v>
      </c>
      <c r="AL98" s="18" t="s">
        <v>87</v>
      </c>
      <c r="AM98" s="18" t="s">
        <v>88</v>
      </c>
      <c r="AN98" s="17" t="s">
        <v>84</v>
      </c>
      <c r="AO98" s="18" t="s">
        <v>85</v>
      </c>
      <c r="AP98" s="18" t="s">
        <v>3</v>
      </c>
      <c r="AQ98" s="18" t="s">
        <v>86</v>
      </c>
      <c r="AR98" s="18" t="s">
        <v>87</v>
      </c>
      <c r="AS98" s="19" t="s">
        <v>88</v>
      </c>
      <c r="AT98" s="17" t="s">
        <v>84</v>
      </c>
      <c r="AU98" s="18" t="s">
        <v>85</v>
      </c>
      <c r="AV98" s="46" t="s">
        <v>3</v>
      </c>
      <c r="AW98" s="18" t="s">
        <v>86</v>
      </c>
      <c r="AX98" s="18" t="s">
        <v>87</v>
      </c>
      <c r="AY98" s="19" t="s">
        <v>88</v>
      </c>
    </row>
    <row r="99" spans="1:52" ht="15" x14ac:dyDescent="0.2">
      <c r="A99" s="119" t="s">
        <v>43</v>
      </c>
      <c r="B99" s="21"/>
      <c r="C99" s="58"/>
      <c r="D99" s="9"/>
      <c r="E99" s="7"/>
      <c r="F99" s="65"/>
      <c r="G99" s="6"/>
      <c r="H99" s="6"/>
      <c r="I99" s="5"/>
      <c r="J99" s="8" t="s">
        <v>90</v>
      </c>
      <c r="K99" s="7">
        <v>3</v>
      </c>
      <c r="L99" s="5">
        <f>SUM(M99:O99)*4</f>
        <v>8</v>
      </c>
      <c r="M99" s="6"/>
      <c r="N99" s="6">
        <v>2</v>
      </c>
      <c r="O99" s="5"/>
      <c r="P99" s="8"/>
      <c r="Q99" s="7"/>
      <c r="R99" s="65"/>
      <c r="S99" s="6"/>
      <c r="T99" s="6"/>
      <c r="U99" s="5"/>
      <c r="V99" s="8"/>
      <c r="W99" s="7"/>
      <c r="X99" s="65"/>
      <c r="Y99" s="64"/>
      <c r="Z99" s="6"/>
      <c r="AA99" s="5"/>
      <c r="AB99" s="8"/>
      <c r="AC99" s="7"/>
      <c r="AD99" s="65"/>
      <c r="AE99" s="64"/>
      <c r="AF99" s="6"/>
      <c r="AG99" s="5"/>
      <c r="AH99" s="8"/>
      <c r="AI99" s="7"/>
      <c r="AJ99" s="65"/>
      <c r="AK99" s="64"/>
      <c r="AL99" s="6"/>
      <c r="AM99" s="5"/>
      <c r="AN99" s="8"/>
      <c r="AO99" s="7"/>
      <c r="AP99" s="65"/>
      <c r="AQ99" s="64"/>
      <c r="AR99" s="6"/>
      <c r="AS99" s="5"/>
      <c r="AT99" s="9"/>
      <c r="AU99" s="7">
        <v>3</v>
      </c>
      <c r="AV99" s="5">
        <f t="shared" ref="AV99:AV103" si="5">SUM(AW99:AY99)*4</f>
        <v>8</v>
      </c>
      <c r="AW99" s="7">
        <v>0</v>
      </c>
      <c r="AX99" s="7">
        <v>2</v>
      </c>
      <c r="AY99" s="5">
        <v>0</v>
      </c>
    </row>
    <row r="100" spans="1:52" ht="15" x14ac:dyDescent="0.2">
      <c r="A100" s="119" t="s">
        <v>44</v>
      </c>
      <c r="B100" s="21"/>
      <c r="C100" s="58"/>
      <c r="D100" s="9"/>
      <c r="E100" s="7"/>
      <c r="F100" s="65"/>
      <c r="G100" s="6"/>
      <c r="H100" s="6"/>
      <c r="I100" s="5"/>
      <c r="J100" s="8"/>
      <c r="K100" s="7"/>
      <c r="L100" s="65"/>
      <c r="M100" s="6"/>
      <c r="N100" s="6"/>
      <c r="O100" s="5"/>
      <c r="P100" s="8" t="s">
        <v>90</v>
      </c>
      <c r="Q100" s="7">
        <v>3</v>
      </c>
      <c r="R100" s="65"/>
      <c r="S100" s="6"/>
      <c r="T100" s="6">
        <v>2</v>
      </c>
      <c r="U100" s="5"/>
      <c r="V100" s="8"/>
      <c r="W100" s="7"/>
      <c r="X100" s="65"/>
      <c r="Y100" s="64"/>
      <c r="Z100" s="6"/>
      <c r="AA100" s="5"/>
      <c r="AB100" s="8"/>
      <c r="AC100" s="7"/>
      <c r="AD100" s="65"/>
      <c r="AE100" s="64"/>
      <c r="AF100" s="6"/>
      <c r="AG100" s="5"/>
      <c r="AH100" s="8"/>
      <c r="AI100" s="7"/>
      <c r="AJ100" s="65"/>
      <c r="AK100" s="64"/>
      <c r="AL100" s="6"/>
      <c r="AM100" s="5"/>
      <c r="AN100" s="8"/>
      <c r="AO100" s="7"/>
      <c r="AP100" s="65"/>
      <c r="AQ100" s="64"/>
      <c r="AR100" s="6"/>
      <c r="AS100" s="5"/>
      <c r="AT100" s="9"/>
      <c r="AU100" s="7">
        <v>3</v>
      </c>
      <c r="AV100" s="5">
        <f t="shared" si="5"/>
        <v>8</v>
      </c>
      <c r="AW100" s="7">
        <v>0</v>
      </c>
      <c r="AX100" s="7">
        <v>2</v>
      </c>
      <c r="AY100" s="5">
        <v>0</v>
      </c>
    </row>
    <row r="101" spans="1:52" ht="15" x14ac:dyDescent="0.2">
      <c r="A101" s="149" t="s">
        <v>39</v>
      </c>
      <c r="B101" s="21"/>
      <c r="C101" s="58" t="s">
        <v>100</v>
      </c>
      <c r="D101" s="9"/>
      <c r="E101" s="7"/>
      <c r="F101" s="65"/>
      <c r="G101" s="6"/>
      <c r="H101" s="6"/>
      <c r="I101" s="5"/>
      <c r="J101" s="8"/>
      <c r="K101" s="7"/>
      <c r="L101" s="65"/>
      <c r="M101" s="6"/>
      <c r="N101" s="6"/>
      <c r="O101" s="5"/>
      <c r="P101" s="8"/>
      <c r="Q101" s="7"/>
      <c r="R101" s="65"/>
      <c r="S101" s="6"/>
      <c r="T101" s="6"/>
      <c r="U101" s="5"/>
      <c r="V101" s="8"/>
      <c r="W101" s="7"/>
      <c r="X101" s="65"/>
      <c r="Y101" s="64"/>
      <c r="Z101" s="6"/>
      <c r="AA101" s="5"/>
      <c r="AB101" s="8"/>
      <c r="AC101" s="7"/>
      <c r="AD101" s="65"/>
      <c r="AE101" s="64"/>
      <c r="AF101" s="6"/>
      <c r="AG101" s="5"/>
      <c r="AH101" s="8"/>
      <c r="AI101" s="7"/>
      <c r="AJ101" s="65"/>
      <c r="AK101" s="64"/>
      <c r="AL101" s="6"/>
      <c r="AM101" s="5"/>
      <c r="AN101" s="8" t="s">
        <v>1</v>
      </c>
      <c r="AO101" s="7">
        <v>15</v>
      </c>
      <c r="AP101" s="65"/>
      <c r="AQ101" s="64"/>
      <c r="AR101" s="6"/>
      <c r="AS101" s="5"/>
      <c r="AT101" s="9"/>
      <c r="AU101" s="7">
        <v>15</v>
      </c>
      <c r="AV101" s="5">
        <f t="shared" si="5"/>
        <v>0</v>
      </c>
      <c r="AW101" s="7">
        <v>0</v>
      </c>
      <c r="AX101" s="7">
        <v>0</v>
      </c>
      <c r="AY101" s="5">
        <v>0</v>
      </c>
    </row>
    <row r="102" spans="1:52" ht="15" x14ac:dyDescent="0.2">
      <c r="A102" s="149" t="s">
        <v>40</v>
      </c>
      <c r="B102" s="21"/>
      <c r="C102" s="58" t="s">
        <v>101</v>
      </c>
      <c r="D102" s="9"/>
      <c r="E102" s="7"/>
      <c r="F102" s="65"/>
      <c r="G102" s="6"/>
      <c r="H102" s="6"/>
      <c r="I102" s="5"/>
      <c r="J102" s="8"/>
      <c r="K102" s="7"/>
      <c r="L102" s="65"/>
      <c r="M102" s="6"/>
      <c r="N102" s="6"/>
      <c r="O102" s="5"/>
      <c r="P102" s="8"/>
      <c r="Q102" s="7"/>
      <c r="R102" s="65"/>
      <c r="S102" s="6"/>
      <c r="T102" s="6"/>
      <c r="U102" s="5"/>
      <c r="V102" s="8"/>
      <c r="W102" s="7"/>
      <c r="X102" s="65"/>
      <c r="Y102" s="64"/>
      <c r="Z102" s="6"/>
      <c r="AA102" s="5"/>
      <c r="AB102" s="8"/>
      <c r="AC102" s="7"/>
      <c r="AD102" s="65"/>
      <c r="AE102" s="64"/>
      <c r="AF102" s="6"/>
      <c r="AG102" s="5"/>
      <c r="AH102" s="8"/>
      <c r="AI102" s="7"/>
      <c r="AJ102" s="65"/>
      <c r="AK102" s="64"/>
      <c r="AL102" s="6"/>
      <c r="AM102" s="5"/>
      <c r="AN102" s="8" t="s">
        <v>1</v>
      </c>
      <c r="AO102" s="7">
        <v>0</v>
      </c>
      <c r="AP102" s="65"/>
      <c r="AQ102" s="64"/>
      <c r="AR102" s="6"/>
      <c r="AS102" s="5"/>
      <c r="AT102" s="9"/>
      <c r="AU102" s="7">
        <v>0</v>
      </c>
      <c r="AV102" s="5">
        <f t="shared" si="5"/>
        <v>0</v>
      </c>
      <c r="AW102" s="7">
        <v>0</v>
      </c>
      <c r="AX102" s="7">
        <v>0</v>
      </c>
      <c r="AY102" s="5">
        <v>0</v>
      </c>
    </row>
    <row r="103" spans="1:52" ht="15.75" thickBot="1" x14ac:dyDescent="0.25">
      <c r="A103" s="150" t="s">
        <v>41</v>
      </c>
      <c r="B103" s="40"/>
      <c r="C103" s="59"/>
      <c r="D103" s="4"/>
      <c r="E103" s="2"/>
      <c r="F103" s="65"/>
      <c r="G103" s="2"/>
      <c r="H103" s="2"/>
      <c r="I103" s="3"/>
      <c r="J103" s="1"/>
      <c r="K103" s="2"/>
      <c r="L103" s="65"/>
      <c r="M103" s="2"/>
      <c r="N103" s="2"/>
      <c r="O103" s="3"/>
      <c r="P103" s="1"/>
      <c r="Q103" s="2"/>
      <c r="R103" s="65"/>
      <c r="S103" s="2"/>
      <c r="T103" s="2"/>
      <c r="U103" s="3"/>
      <c r="V103" s="1"/>
      <c r="W103" s="2"/>
      <c r="X103" s="65"/>
      <c r="Y103" s="64"/>
      <c r="Z103" s="2"/>
      <c r="AA103" s="3"/>
      <c r="AB103" s="1"/>
      <c r="AC103" s="2"/>
      <c r="AD103" s="65"/>
      <c r="AE103" s="64"/>
      <c r="AF103" s="2"/>
      <c r="AG103" s="3"/>
      <c r="AH103" s="1"/>
      <c r="AI103" s="2">
        <v>10</v>
      </c>
      <c r="AJ103" s="65"/>
      <c r="AK103" s="64"/>
      <c r="AL103" s="2"/>
      <c r="AM103" s="3"/>
      <c r="AN103" s="4"/>
      <c r="AO103" s="2"/>
      <c r="AP103" s="65"/>
      <c r="AQ103" s="64"/>
      <c r="AR103" s="2"/>
      <c r="AS103" s="3"/>
      <c r="AT103" s="10"/>
      <c r="AU103" s="11">
        <v>10</v>
      </c>
      <c r="AV103" s="5">
        <f t="shared" si="5"/>
        <v>0</v>
      </c>
      <c r="AW103" s="11">
        <v>0</v>
      </c>
      <c r="AX103" s="11">
        <v>0</v>
      </c>
      <c r="AY103" s="3">
        <v>0</v>
      </c>
    </row>
    <row r="104" spans="1:52" ht="12.75" thickBot="1" x14ac:dyDescent="0.25">
      <c r="A104" s="35" t="s">
        <v>109</v>
      </c>
      <c r="B104" s="22"/>
      <c r="C104" s="60"/>
      <c r="D104" s="24"/>
      <c r="E104" s="23">
        <f>SUM(E99:E103)</f>
        <v>0</v>
      </c>
      <c r="F104" s="25">
        <f>SUM(F99:F103)</f>
        <v>0</v>
      </c>
      <c r="G104" s="23"/>
      <c r="H104" s="23"/>
      <c r="I104" s="23"/>
      <c r="J104" s="24"/>
      <c r="K104" s="23">
        <f>SUM(K99:K103)</f>
        <v>3</v>
      </c>
      <c r="L104" s="25">
        <f>SUM(L99:L103)</f>
        <v>8</v>
      </c>
      <c r="M104" s="23"/>
      <c r="N104" s="23"/>
      <c r="O104" s="23"/>
      <c r="P104" s="24"/>
      <c r="Q104" s="23">
        <f>SUM(Q99:Q103)</f>
        <v>3</v>
      </c>
      <c r="R104" s="25">
        <f>SUM(R99:R103)</f>
        <v>0</v>
      </c>
      <c r="S104" s="23"/>
      <c r="T104" s="23"/>
      <c r="U104" s="23"/>
      <c r="V104" s="24"/>
      <c r="W104" s="23">
        <f>SUM(W99:W103)</f>
        <v>0</v>
      </c>
      <c r="X104" s="25">
        <f>SUM(X99:X103)</f>
        <v>0</v>
      </c>
      <c r="Y104" s="23"/>
      <c r="Z104" s="23"/>
      <c r="AA104" s="23"/>
      <c r="AB104" s="24"/>
      <c r="AC104" s="23">
        <f>SUM(AC99:AC103)</f>
        <v>0</v>
      </c>
      <c r="AD104" s="25">
        <f>SUM(AD99:AD103)</f>
        <v>0</v>
      </c>
      <c r="AE104" s="23"/>
      <c r="AF104" s="23"/>
      <c r="AG104" s="23"/>
      <c r="AH104" s="24"/>
      <c r="AI104" s="23">
        <f>SUM(AI99:AI103)</f>
        <v>10</v>
      </c>
      <c r="AJ104" s="25">
        <f>SUM(AJ99:AJ103)</f>
        <v>0</v>
      </c>
      <c r="AK104" s="23"/>
      <c r="AL104" s="23"/>
      <c r="AM104" s="23"/>
      <c r="AN104" s="24">
        <f>SUM(AN99:AN103)</f>
        <v>0</v>
      </c>
      <c r="AO104" s="23">
        <f>SUM(AO99:AO103)</f>
        <v>15</v>
      </c>
      <c r="AP104" s="25">
        <f>SUM(AP99:AP103)</f>
        <v>0</v>
      </c>
      <c r="AQ104" s="23"/>
      <c r="AR104" s="23"/>
      <c r="AS104" s="23"/>
      <c r="AT104" s="24"/>
      <c r="AU104" s="23">
        <f>SUM(AU99:AU103)</f>
        <v>31</v>
      </c>
      <c r="AV104" s="25">
        <f>SUM(AV99:AV103)</f>
        <v>16</v>
      </c>
      <c r="AW104" s="23"/>
      <c r="AX104" s="23"/>
      <c r="AY104" s="25"/>
    </row>
    <row r="105" spans="1:52" x14ac:dyDescent="0.2">
      <c r="A105" s="248"/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50"/>
    </row>
    <row r="106" spans="1:52" x14ac:dyDescent="0.2">
      <c r="A106" s="251"/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3"/>
    </row>
    <row r="107" spans="1:52" ht="12.75" thickBot="1" x14ac:dyDescent="0.25">
      <c r="A107" s="254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6"/>
    </row>
    <row r="108" spans="1:52" ht="15" x14ac:dyDescent="0.2">
      <c r="A108" s="190" t="s">
        <v>72</v>
      </c>
      <c r="B108" s="191"/>
      <c r="C108" s="191"/>
      <c r="D108" s="245" t="s">
        <v>77</v>
      </c>
      <c r="E108" s="246"/>
      <c r="F108" s="246"/>
      <c r="G108" s="246"/>
      <c r="H108" s="246"/>
      <c r="I108" s="247"/>
      <c r="J108" s="245" t="s">
        <v>78</v>
      </c>
      <c r="K108" s="246"/>
      <c r="L108" s="246"/>
      <c r="M108" s="246"/>
      <c r="N108" s="246"/>
      <c r="O108" s="247"/>
      <c r="P108" s="245" t="s">
        <v>79</v>
      </c>
      <c r="Q108" s="246"/>
      <c r="R108" s="246"/>
      <c r="S108" s="246"/>
      <c r="T108" s="246"/>
      <c r="U108" s="247"/>
      <c r="V108" s="245" t="s">
        <v>80</v>
      </c>
      <c r="W108" s="246"/>
      <c r="X108" s="246"/>
      <c r="Y108" s="246"/>
      <c r="Z108" s="246"/>
      <c r="AA108" s="247"/>
      <c r="AB108" s="245" t="s">
        <v>81</v>
      </c>
      <c r="AC108" s="246"/>
      <c r="AD108" s="246"/>
      <c r="AE108" s="246"/>
      <c r="AF108" s="246"/>
      <c r="AG108" s="247"/>
      <c r="AH108" s="245" t="s">
        <v>82</v>
      </c>
      <c r="AI108" s="246"/>
      <c r="AJ108" s="246"/>
      <c r="AK108" s="246"/>
      <c r="AL108" s="246"/>
      <c r="AM108" s="247"/>
      <c r="AN108" s="245" t="s">
        <v>83</v>
      </c>
      <c r="AO108" s="246"/>
      <c r="AP108" s="246"/>
      <c r="AQ108" s="246"/>
      <c r="AR108" s="246"/>
      <c r="AS108" s="247"/>
      <c r="AT108" s="245" t="s">
        <v>91</v>
      </c>
      <c r="AU108" s="246"/>
      <c r="AV108" s="246"/>
      <c r="AW108" s="246"/>
      <c r="AX108" s="246"/>
      <c r="AY108" s="247"/>
      <c r="AZ108" s="173"/>
    </row>
    <row r="109" spans="1:52" ht="15.75" thickBot="1" x14ac:dyDescent="0.25">
      <c r="A109" s="192"/>
      <c r="B109" s="193"/>
      <c r="C109" s="193"/>
      <c r="D109" s="17" t="s">
        <v>102</v>
      </c>
      <c r="E109" s="18" t="s">
        <v>85</v>
      </c>
      <c r="F109" s="18" t="s">
        <v>3</v>
      </c>
      <c r="G109" s="18" t="s">
        <v>86</v>
      </c>
      <c r="H109" s="18" t="s">
        <v>87</v>
      </c>
      <c r="I109" s="19" t="s">
        <v>88</v>
      </c>
      <c r="J109" s="17" t="s">
        <v>102</v>
      </c>
      <c r="K109" s="18" t="s">
        <v>85</v>
      </c>
      <c r="L109" s="18" t="s">
        <v>3</v>
      </c>
      <c r="M109" s="18" t="s">
        <v>86</v>
      </c>
      <c r="N109" s="18" t="s">
        <v>87</v>
      </c>
      <c r="O109" s="18" t="s">
        <v>88</v>
      </c>
      <c r="P109" s="17" t="s">
        <v>102</v>
      </c>
      <c r="Q109" s="18" t="s">
        <v>85</v>
      </c>
      <c r="R109" s="18" t="s">
        <v>3</v>
      </c>
      <c r="S109" s="18" t="s">
        <v>86</v>
      </c>
      <c r="T109" s="18" t="s">
        <v>87</v>
      </c>
      <c r="U109" s="19" t="s">
        <v>88</v>
      </c>
      <c r="V109" s="17" t="s">
        <v>102</v>
      </c>
      <c r="W109" s="18" t="s">
        <v>85</v>
      </c>
      <c r="X109" s="18" t="s">
        <v>3</v>
      </c>
      <c r="Y109" s="18" t="s">
        <v>86</v>
      </c>
      <c r="Z109" s="18" t="s">
        <v>87</v>
      </c>
      <c r="AA109" s="18" t="s">
        <v>88</v>
      </c>
      <c r="AB109" s="17" t="s">
        <v>102</v>
      </c>
      <c r="AC109" s="18" t="s">
        <v>85</v>
      </c>
      <c r="AD109" s="18" t="s">
        <v>3</v>
      </c>
      <c r="AE109" s="18" t="s">
        <v>86</v>
      </c>
      <c r="AF109" s="18" t="s">
        <v>87</v>
      </c>
      <c r="AG109" s="19" t="s">
        <v>88</v>
      </c>
      <c r="AH109" s="20" t="s">
        <v>102</v>
      </c>
      <c r="AI109" s="18" t="s">
        <v>85</v>
      </c>
      <c r="AJ109" s="18" t="s">
        <v>3</v>
      </c>
      <c r="AK109" s="18" t="s">
        <v>86</v>
      </c>
      <c r="AL109" s="18" t="s">
        <v>87</v>
      </c>
      <c r="AM109" s="18" t="s">
        <v>88</v>
      </c>
      <c r="AN109" s="17" t="s">
        <v>102</v>
      </c>
      <c r="AO109" s="18" t="s">
        <v>85</v>
      </c>
      <c r="AP109" s="18" t="s">
        <v>3</v>
      </c>
      <c r="AQ109" s="18" t="s">
        <v>86</v>
      </c>
      <c r="AR109" s="18" t="s">
        <v>87</v>
      </c>
      <c r="AS109" s="18" t="s">
        <v>88</v>
      </c>
      <c r="AT109" s="48" t="s">
        <v>102</v>
      </c>
      <c r="AU109" s="46" t="s">
        <v>85</v>
      </c>
      <c r="AV109" s="18" t="s">
        <v>3</v>
      </c>
      <c r="AW109" s="46" t="s">
        <v>86</v>
      </c>
      <c r="AX109" s="46" t="s">
        <v>87</v>
      </c>
      <c r="AY109" s="19" t="s">
        <v>88</v>
      </c>
      <c r="AZ109" s="174"/>
    </row>
    <row r="110" spans="1:52" ht="15" x14ac:dyDescent="0.2">
      <c r="A110" s="213" t="s">
        <v>69</v>
      </c>
      <c r="B110" s="214"/>
      <c r="C110" s="214"/>
      <c r="D110" s="50">
        <v>12</v>
      </c>
      <c r="E110" s="51">
        <f>SUM(E18,E31,E56,E75,E104)</f>
        <v>33</v>
      </c>
      <c r="F110" s="51">
        <f>SUM(F18,F31,F56,F75,F104)</f>
        <v>116</v>
      </c>
      <c r="G110" s="51"/>
      <c r="H110" s="51"/>
      <c r="I110" s="51"/>
      <c r="J110" s="50">
        <v>10</v>
      </c>
      <c r="K110" s="51">
        <f>SUM(K18,K31,K56,K75,K104)</f>
        <v>33</v>
      </c>
      <c r="L110" s="51">
        <f>SUM(L18,L31,L56,L75,L104)</f>
        <v>124</v>
      </c>
      <c r="M110" s="51"/>
      <c r="N110" s="51"/>
      <c r="O110" s="51"/>
      <c r="P110" s="50">
        <v>9</v>
      </c>
      <c r="Q110" s="51">
        <f>SUM(Q18,Q31,Q56,Q75,Q104)</f>
        <v>35</v>
      </c>
      <c r="R110" s="51">
        <f>SUM(R18,R31,R56,R75,R104)</f>
        <v>112</v>
      </c>
      <c r="S110" s="51"/>
      <c r="T110" s="51"/>
      <c r="U110" s="51"/>
      <c r="V110" s="50">
        <v>7</v>
      </c>
      <c r="W110" s="51">
        <f>SUM(W18,W31,W56,W75,W104)</f>
        <v>29</v>
      </c>
      <c r="X110" s="51">
        <f>SUM(X18,X31,X56,X75,X104)</f>
        <v>96</v>
      </c>
      <c r="Y110" s="51"/>
      <c r="Z110" s="51"/>
      <c r="AA110" s="51"/>
      <c r="AB110" s="50">
        <v>8</v>
      </c>
      <c r="AC110" s="51">
        <f>SUM(AC18,AC31,AC56,AC75,AC104)</f>
        <v>32</v>
      </c>
      <c r="AD110" s="51">
        <f>SUM(AD18,AD31,AD56,AD75,AD104)</f>
        <v>108</v>
      </c>
      <c r="AE110" s="51"/>
      <c r="AF110" s="51"/>
      <c r="AG110" s="51"/>
      <c r="AH110" s="50">
        <v>8</v>
      </c>
      <c r="AI110" s="51">
        <f>SUM(AI18,AI31,AI56,AI75,AI104)</f>
        <v>25</v>
      </c>
      <c r="AJ110" s="51">
        <f>SUM(AJ18,AJ31,AJ56,AJ75,AJ104)</f>
        <v>64</v>
      </c>
      <c r="AK110" s="51"/>
      <c r="AL110" s="51"/>
      <c r="AM110" s="51"/>
      <c r="AN110" s="50">
        <v>5</v>
      </c>
      <c r="AO110" s="51">
        <f>SUM(AO18,AO31,AO56,AO75,AO104)</f>
        <v>23</v>
      </c>
      <c r="AP110" s="51">
        <f>SUM(AP18,AP31,AP56,AP75,AP104)</f>
        <v>28</v>
      </c>
      <c r="AQ110" s="51"/>
      <c r="AR110" s="51"/>
      <c r="AS110" s="51"/>
      <c r="AT110" s="50">
        <f t="shared" ref="AT110:AV111" si="6">SUM(D110,J110,P110,V110,AB110,AH110,AN110)</f>
        <v>59</v>
      </c>
      <c r="AU110" s="51">
        <f t="shared" si="6"/>
        <v>210</v>
      </c>
      <c r="AV110" s="51">
        <f t="shared" si="6"/>
        <v>648</v>
      </c>
      <c r="AW110" s="51"/>
      <c r="AX110" s="51"/>
      <c r="AY110" s="52"/>
    </row>
    <row r="111" spans="1:52" ht="15.75" thickBot="1" x14ac:dyDescent="0.25">
      <c r="A111" s="211" t="s">
        <v>70</v>
      </c>
      <c r="B111" s="212"/>
      <c r="C111" s="212"/>
      <c r="D111" s="53">
        <v>12</v>
      </c>
      <c r="E111" s="54">
        <f>SUM(E18,E31,E56,E94,E104)</f>
        <v>33</v>
      </c>
      <c r="F111" s="54">
        <f>SUM(F18,F31,F56,F94,F104)</f>
        <v>116</v>
      </c>
      <c r="G111" s="54"/>
      <c r="H111" s="54"/>
      <c r="I111" s="54"/>
      <c r="J111" s="53">
        <v>10</v>
      </c>
      <c r="K111" s="54">
        <f>SUM(K18,K31,K56,K94,K104)</f>
        <v>33</v>
      </c>
      <c r="L111" s="54">
        <f>SUM(L18,L31,L56,L94,L104)</f>
        <v>124</v>
      </c>
      <c r="M111" s="54"/>
      <c r="N111" s="54"/>
      <c r="O111" s="54"/>
      <c r="P111" s="53">
        <v>9</v>
      </c>
      <c r="Q111" s="54">
        <f>SUM(Q18,Q31,Q56,Q94,Q104)</f>
        <v>35</v>
      </c>
      <c r="R111" s="54">
        <f>SUM(R18,R31,R56,R94,R104)</f>
        <v>112</v>
      </c>
      <c r="S111" s="54"/>
      <c r="T111" s="54"/>
      <c r="U111" s="54"/>
      <c r="V111" s="53">
        <v>7</v>
      </c>
      <c r="W111" s="54">
        <f>SUM(W18,W31,W56,W94,W104)</f>
        <v>29</v>
      </c>
      <c r="X111" s="54">
        <f>SUM(X18,X31,X56,X94,X104)</f>
        <v>96</v>
      </c>
      <c r="Y111" s="54"/>
      <c r="Z111" s="54"/>
      <c r="AA111" s="54"/>
      <c r="AB111" s="53">
        <v>8</v>
      </c>
      <c r="AC111" s="54">
        <f>SUM(AC18,AC31,AC56,AC94,AC104)</f>
        <v>31</v>
      </c>
      <c r="AD111" s="54">
        <f>SUM(AD18,AD31,AD56,AD94,AD104)</f>
        <v>108</v>
      </c>
      <c r="AE111" s="54"/>
      <c r="AF111" s="54"/>
      <c r="AG111" s="54"/>
      <c r="AH111" s="53">
        <v>8</v>
      </c>
      <c r="AI111" s="54">
        <f>SUM(AI18,AI31,AI56,AI94,AI104)</f>
        <v>27</v>
      </c>
      <c r="AJ111" s="54">
        <f>SUM(AJ18,AJ31,AJ56,AJ94,AJ104)</f>
        <v>60</v>
      </c>
      <c r="AK111" s="54"/>
      <c r="AL111" s="54"/>
      <c r="AM111" s="54"/>
      <c r="AN111" s="53">
        <v>5</v>
      </c>
      <c r="AO111" s="54">
        <f>SUM(AO18,AO31,AO56,AO94,AO104)</f>
        <v>22</v>
      </c>
      <c r="AP111" s="54">
        <f>SUM(AP18,AP31,AP56,AP94,AP104)</f>
        <v>28</v>
      </c>
      <c r="AQ111" s="54"/>
      <c r="AR111" s="54"/>
      <c r="AS111" s="54"/>
      <c r="AT111" s="53">
        <f t="shared" si="6"/>
        <v>59</v>
      </c>
      <c r="AU111" s="54">
        <f t="shared" si="6"/>
        <v>210</v>
      </c>
      <c r="AV111" s="54">
        <f t="shared" si="6"/>
        <v>644</v>
      </c>
      <c r="AW111" s="54"/>
      <c r="AX111" s="54"/>
      <c r="AY111" s="55"/>
    </row>
    <row r="112" spans="1:52" x14ac:dyDescent="0.2">
      <c r="C112" s="41"/>
      <c r="D112" s="41"/>
      <c r="E112" s="15"/>
      <c r="F112" s="15"/>
      <c r="G112" s="41"/>
      <c r="H112" s="41"/>
      <c r="I112" s="41"/>
      <c r="J112" s="41"/>
      <c r="K112" s="41"/>
      <c r="L112" s="41"/>
      <c r="M112" s="41"/>
      <c r="N112" s="41"/>
      <c r="O112" s="15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2"/>
    </row>
    <row r="124" spans="1:51" x14ac:dyDescent="0.2">
      <c r="B124" s="43"/>
    </row>
    <row r="125" spans="1:51" x14ac:dyDescent="0.2">
      <c r="A125" s="44"/>
      <c r="C125" s="41"/>
    </row>
    <row r="126" spans="1:51" x14ac:dyDescent="0.2">
      <c r="A126" s="44"/>
      <c r="C126" s="41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</row>
    <row r="127" spans="1:51" x14ac:dyDescent="0.2">
      <c r="A127" s="44"/>
      <c r="C127" s="41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</row>
    <row r="128" spans="1:51" x14ac:dyDescent="0.2">
      <c r="A128" s="44"/>
      <c r="C128" s="41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</row>
  </sheetData>
  <mergeCells count="83">
    <mergeCell ref="AH4:AM4"/>
    <mergeCell ref="AN4:AS4"/>
    <mergeCell ref="A4:A5"/>
    <mergeCell ref="B4:B5"/>
    <mergeCell ref="C4:C5"/>
    <mergeCell ref="D4:I4"/>
    <mergeCell ref="J4:O4"/>
    <mergeCell ref="AT4:AY4"/>
    <mergeCell ref="A19:AY21"/>
    <mergeCell ref="A23:A24"/>
    <mergeCell ref="B23:B24"/>
    <mergeCell ref="C23:C24"/>
    <mergeCell ref="D23:I23"/>
    <mergeCell ref="P23:U23"/>
    <mergeCell ref="V23:AA23"/>
    <mergeCell ref="AB23:AG23"/>
    <mergeCell ref="AH23:AM23"/>
    <mergeCell ref="AN23:AS23"/>
    <mergeCell ref="AT23:AY23"/>
    <mergeCell ref="J23:O23"/>
    <mergeCell ref="P4:U4"/>
    <mergeCell ref="V4:AA4"/>
    <mergeCell ref="AB4:AG4"/>
    <mergeCell ref="A32:AY34"/>
    <mergeCell ref="A36:A37"/>
    <mergeCell ref="B36:B37"/>
    <mergeCell ref="C36:C37"/>
    <mergeCell ref="D36:I36"/>
    <mergeCell ref="J36:O36"/>
    <mergeCell ref="P36:U36"/>
    <mergeCell ref="V36:AA36"/>
    <mergeCell ref="AB36:AG36"/>
    <mergeCell ref="AH36:AM36"/>
    <mergeCell ref="AN36:AS36"/>
    <mergeCell ref="AT36:AY36"/>
    <mergeCell ref="A57:AY59"/>
    <mergeCell ref="P61:U61"/>
    <mergeCell ref="V61:AA61"/>
    <mergeCell ref="AB61:AG61"/>
    <mergeCell ref="AH61:AM61"/>
    <mergeCell ref="AN61:AS61"/>
    <mergeCell ref="AT61:AY61"/>
    <mergeCell ref="A61:A62"/>
    <mergeCell ref="B61:B62"/>
    <mergeCell ref="C61:C62"/>
    <mergeCell ref="D61:I61"/>
    <mergeCell ref="J61:O61"/>
    <mergeCell ref="A95:AY95"/>
    <mergeCell ref="A76:AY78"/>
    <mergeCell ref="A80:A81"/>
    <mergeCell ref="A79:AY79"/>
    <mergeCell ref="B80:B81"/>
    <mergeCell ref="C80:C81"/>
    <mergeCell ref="D80:I80"/>
    <mergeCell ref="J80:O80"/>
    <mergeCell ref="P80:U80"/>
    <mergeCell ref="V80:AA80"/>
    <mergeCell ref="AB80:AG80"/>
    <mergeCell ref="AH80:AM80"/>
    <mergeCell ref="AN80:AS80"/>
    <mergeCell ref="AT80:AY80"/>
    <mergeCell ref="AN97:AS97"/>
    <mergeCell ref="AT97:AY97"/>
    <mergeCell ref="A105:AY107"/>
    <mergeCell ref="AH108:AM108"/>
    <mergeCell ref="AN108:AS108"/>
    <mergeCell ref="AT108:AY108"/>
    <mergeCell ref="P108:U108"/>
    <mergeCell ref="V108:AA108"/>
    <mergeCell ref="AB108:AG108"/>
    <mergeCell ref="A97:A98"/>
    <mergeCell ref="B97:B98"/>
    <mergeCell ref="C97:C98"/>
    <mergeCell ref="D97:I97"/>
    <mergeCell ref="J97:O97"/>
    <mergeCell ref="P97:U97"/>
    <mergeCell ref="V97:AA97"/>
    <mergeCell ref="A110:C110"/>
    <mergeCell ref="A111:C111"/>
    <mergeCell ref="D108:I108"/>
    <mergeCell ref="J108:O108"/>
    <mergeCell ref="AH97:AM97"/>
    <mergeCell ref="AB97:AG9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28DAF65523056459B43606EC7AEAA10" ma:contentTypeVersion="3" ma:contentTypeDescription="Új dokumentum létrehozása." ma:contentTypeScope="" ma:versionID="f4da7a3f1bfd9131fc2791757021328b">
  <xsd:schema xmlns:xsd="http://www.w3.org/2001/XMLSchema" xmlns:xs="http://www.w3.org/2001/XMLSchema" xmlns:p="http://schemas.microsoft.com/office/2006/metadata/properties" xmlns:ns2="87717c12-f3b6-445a-b9fb-016934b173f0" targetNamespace="http://schemas.microsoft.com/office/2006/metadata/properties" ma:root="true" ma:fieldsID="c95a1a96f863d161de97aa7682518805" ns2:_="">
    <xsd:import namespace="87717c12-f3b6-445a-b9fb-016934b173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17c12-f3b6-445a-b9fb-016934b173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65938-E591-44AD-A39E-69A1568404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B46A97-5EE9-4D23-BC7B-0435892DDAED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87717c12-f3b6-445a-b9fb-016934b173f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4F72FC8-7472-41B1-9654-B6C36BD56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717c12-f3b6-445a-b9fb-016934b173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Regular course</vt:lpstr>
      <vt:lpstr>Correspondence course</vt:lpstr>
      <vt:lpstr>'Regular course'!Nyomtatási_terület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engineer BSc.</dc:title>
  <dc:subject/>
  <dc:creator>Berczeli Miklós</dc:creator>
  <cp:keywords>2022.06.30.</cp:keywords>
  <dc:description/>
  <cp:lastModifiedBy>Marton Krisztina</cp:lastModifiedBy>
  <cp:revision/>
  <cp:lastPrinted>2021-09-27T07:28:27Z</cp:lastPrinted>
  <dcterms:created xsi:type="dcterms:W3CDTF">2014-11-14T08:40:32Z</dcterms:created>
  <dcterms:modified xsi:type="dcterms:W3CDTF">2024-03-07T07:51:04Z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0x010100C28DAF65523056459B43606EC7AEAA10</vt:lpwstr>
  </property>
</Properties>
</file>